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20migrace\Dokumenty\Projekty\MěÚ\dvůr VŘ\"/>
    </mc:Choice>
  </mc:AlternateContent>
  <xr:revisionPtr revIDLastSave="0" documentId="13_ncr:1_{0313E8DF-47E7-4278-A283-01AFCF844F12}" xr6:coauthVersionLast="36" xr6:coauthVersionMax="36" xr10:uidLastSave="{00000000-0000-0000-0000-000000000000}"/>
  <bookViews>
    <workbookView xWindow="0" yWindow="0" windowWidth="25200" windowHeight="11775" activeTab="1" xr2:uid="{00000000-000D-0000-FFFF-FFFF00000000}"/>
  </bookViews>
  <sheets>
    <sheet name="Etapa I" sheetId="1" r:id="rId1"/>
    <sheet name="Etapa II" sheetId="2" r:id="rId2"/>
  </sheets>
  <calcPr calcId="191029"/>
</workbook>
</file>

<file path=xl/calcChain.xml><?xml version="1.0" encoding="utf-8"?>
<calcChain xmlns="http://schemas.openxmlformats.org/spreadsheetml/2006/main">
  <c r="G46" i="2" l="1"/>
  <c r="G45" i="2" l="1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1" i="2"/>
  <c r="G19" i="2"/>
  <c r="G16" i="2"/>
  <c r="G15" i="2"/>
  <c r="G14" i="2"/>
  <c r="G13" i="2"/>
  <c r="G7" i="2"/>
  <c r="G6" i="2"/>
  <c r="G47" i="2" l="1"/>
  <c r="G22" i="2"/>
  <c r="G20" i="2"/>
  <c r="G18" i="2"/>
  <c r="G17" i="2"/>
  <c r="G12" i="2"/>
  <c r="G11" i="2"/>
  <c r="G10" i="2"/>
  <c r="G9" i="2"/>
  <c r="G8" i="2"/>
  <c r="G5" i="2"/>
  <c r="G15" i="1"/>
  <c r="G50" i="2" l="1"/>
  <c r="G11" i="1"/>
  <c r="G12" i="1"/>
  <c r="G51" i="2" l="1"/>
  <c r="G52" i="2" s="1"/>
  <c r="G22" i="1"/>
  <c r="G6" i="1"/>
  <c r="G7" i="1"/>
  <c r="G8" i="1"/>
  <c r="G9" i="1"/>
  <c r="G10" i="1"/>
  <c r="G13" i="1"/>
  <c r="G14" i="1"/>
  <c r="G16" i="1"/>
  <c r="G17" i="1"/>
  <c r="G18" i="1"/>
  <c r="G19" i="1"/>
  <c r="G20" i="1"/>
  <c r="G21" i="1"/>
  <c r="G23" i="1"/>
  <c r="G24" i="1"/>
  <c r="G5" i="1" l="1"/>
  <c r="G26" i="1" l="1"/>
  <c r="G27" i="1" s="1"/>
  <c r="G28" i="1" s="1"/>
</calcChain>
</file>

<file path=xl/sharedStrings.xml><?xml version="1.0" encoding="utf-8"?>
<sst xmlns="http://schemas.openxmlformats.org/spreadsheetml/2006/main" count="161" uniqueCount="78">
  <si>
    <t>POŘAD.Č.</t>
  </si>
  <si>
    <t xml:space="preserve">                                                                 POPIS</t>
  </si>
  <si>
    <t>MNOŽSTVÍ</t>
  </si>
  <si>
    <t>CENA BEZ DPH (Kč)</t>
  </si>
  <si>
    <t>podkladní vrstvy ŠD tl. 60 mm (2-5)</t>
  </si>
  <si>
    <t xml:space="preserve"> </t>
  </si>
  <si>
    <t>CELKEM BEZ DPH</t>
  </si>
  <si>
    <t>CELKEM DPH 21%</t>
  </si>
  <si>
    <t>CELKEM S DPH</t>
  </si>
  <si>
    <t>pokládka dlažby ze žulových kostek 100x100 mm (bez materiálu)</t>
  </si>
  <si>
    <t>pokládka dlažby z čedičových kostek 50x50 mm (vč. materiálu)</t>
  </si>
  <si>
    <t>pokládka dlažby z čedičových kostek - divoká dlažba (bez materiálu)</t>
  </si>
  <si>
    <t>oprava vstupního schodiště ze dvora</t>
  </si>
  <si>
    <t>DATUM     ZHOTOVENÍ                29.04.2020</t>
  </si>
  <si>
    <t>výkop rýhy pro kanalizační potrubí včetně položení PE trub Js 100mm</t>
  </si>
  <si>
    <t>m</t>
  </si>
  <si>
    <t>odstranění betonových panelů a betonových ploch</t>
  </si>
  <si>
    <t>odstranění stávající zámkové dlažby</t>
  </si>
  <si>
    <t>m2</t>
  </si>
  <si>
    <t>MJ</t>
  </si>
  <si>
    <t>m3</t>
  </si>
  <si>
    <t>CENA/MJ</t>
  </si>
  <si>
    <t>kpl</t>
  </si>
  <si>
    <t xml:space="preserve">dodávka a montáž odvodňovacího kanálku do betonového lože </t>
  </si>
  <si>
    <t>zhotovení přípojky vody pro centrální prvek včetně výkopu a zásypu</t>
  </si>
  <si>
    <t>Kč</t>
  </si>
  <si>
    <t>povinná rezerva pro vícepráce (5%)</t>
  </si>
  <si>
    <t>pokládka dvoulinky ze žulových kostek 100x100 mm do betonového lože</t>
  </si>
  <si>
    <t>Pozn. Všechny položky je nutno ocenit včetně přesunu hmot a případně skládkovného.</t>
  </si>
  <si>
    <t xml:space="preserve">odkopávky do hl. 300 mm </t>
  </si>
  <si>
    <t xml:space="preserve">odstranění asfaltu tl. 50 mm </t>
  </si>
  <si>
    <t>podkladní vrstvy ŠD tl. 140 mm (0-63)</t>
  </si>
  <si>
    <t xml:space="preserve">            Materiál pro pokládku žulové dlažby a divoké dlažby bude z vlastních zásob investora.</t>
  </si>
  <si>
    <t>zhotovení přípojky NN pro osvětlení a čerpadlo včetně výkopu a zásypu</t>
  </si>
  <si>
    <t>demontáž stávajících obrubníků - beton vč. odvozu na skládku</t>
  </si>
  <si>
    <t>výkop jam pro základové patky 1000x1000x1000 celkem 6 ks</t>
  </si>
  <si>
    <t>dotřídění žulových a čedičových kostek</t>
  </si>
  <si>
    <t>Regenerace dvora MěÚ Mimoň - renovace povrchu - etapa I</t>
  </si>
  <si>
    <t>Regenerace dvora MěÚ Mimoň - renovace povrchu - etapa II</t>
  </si>
  <si>
    <t>betonáž základových patek pro přístřešek z betonu C20/25 celkem 6 ks</t>
  </si>
  <si>
    <t>betonáž základových pasů pro vodní prvek z C20/25</t>
  </si>
  <si>
    <t>výkop základového pasu pro lavičky 1800x440x800mm</t>
  </si>
  <si>
    <t>betonáž základových pasů pro lavičky z C20/25</t>
  </si>
  <si>
    <t>ks</t>
  </si>
  <si>
    <t>odbednění základu pro lavičky sokl 4,48 /0,1 m</t>
  </si>
  <si>
    <t>bednění základu pro kašnu sokl 10,0 /0,1 m</t>
  </si>
  <si>
    <t>2x náteř olejová barva a 1x nátěr penetrace proti hnilobě</t>
  </si>
  <si>
    <t xml:space="preserve">Led pásek do venkovního prostředí v délce 4,4 m  4 x lavička </t>
  </si>
  <si>
    <t>Led pásek do mokrého prostředí v délce 8,0 m  1 x kašna nad vodní hlad.</t>
  </si>
  <si>
    <t>prostup základem vrtaný  délka 1,2 m pr. 0,1m</t>
  </si>
  <si>
    <t>rozvaděč elektro na stěnu 24x modul vč .výzbroje pro osvětlení led</t>
  </si>
  <si>
    <t>přívodní kabel pro rozvaděč  led světel uložen do lišty</t>
  </si>
  <si>
    <t>úprava stávajícího rozvaděče</t>
  </si>
  <si>
    <t>revize elektro</t>
  </si>
  <si>
    <t xml:space="preserve">nerez výřidlo </t>
  </si>
  <si>
    <t xml:space="preserve">technologie pro výřidla, potrubí, zařízení elektro celý komplet vč. mont. </t>
  </si>
  <si>
    <t>zkušební provoz vč. tl. zkoušky potrubí</t>
  </si>
  <si>
    <t>VAR 1 dodávka prefa výrobku - lavička 1800/440/450</t>
  </si>
  <si>
    <t>VAR 1 dodávka prefa výrobku - kašna 250/450/500</t>
  </si>
  <si>
    <t>VAR 2 montáž bednění + beton C20/25  - lavička 440/450/1800</t>
  </si>
  <si>
    <t>VAR 2 montáž bednění + beton C20/25  - kašna 250/450/500</t>
  </si>
  <si>
    <t>znak města betonový odlitek  600/700 mm vč. jeho usazení do dlažby</t>
  </si>
  <si>
    <t>odkup formy znaku města</t>
  </si>
  <si>
    <t>strom javor červený vč. osazení, zeminy a stěpky -výška kmene min 2 m</t>
  </si>
  <si>
    <t>obruba okolo stromu pasovina 5 mm výška 200 mm pr.kruho 920 mm</t>
  </si>
  <si>
    <t>ochr. mříž okolo stromu kovářský prvek</t>
  </si>
  <si>
    <t>výkop pro kabel vč. zásypu 400 mm Š a 800 mm H</t>
  </si>
  <si>
    <t>fólie bazénová vč. vývodu na odtok s ukončením - komplet dodávka</t>
  </si>
  <si>
    <t>oprava vstupního schodiště ze dvora 1 ks beton</t>
  </si>
  <si>
    <t>prostup stěnou cihla šíře 0,5 m pr.50 mm</t>
  </si>
  <si>
    <t>vodotěsná šachta na vodu 900/1200/1200</t>
  </si>
  <si>
    <t>dřevěný obklad lavičky+kašny vč. podpůrné konstrukce - modřín</t>
  </si>
  <si>
    <t>výkop základového pasu pro vodní prvek 1000x3000x800mmvč.desky</t>
  </si>
  <si>
    <t>odbednění základu pro kašnu sokl 10 /0,1 m</t>
  </si>
  <si>
    <t xml:space="preserve">kabel pro svítidla led od rozvaděče </t>
  </si>
  <si>
    <t>dotřídění žulových kostek</t>
  </si>
  <si>
    <t>zhotovení kanalizační přípojky PVC 150 pro kašnu vč. výkopu a zásypu</t>
  </si>
  <si>
    <t>bednění základu pro lavičky sokl 4,48/0,1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</si>
</sst>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u/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4" fontId="0" fillId="0" borderId="4" xfId="0" applyNumberForma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wrapText="1"/>
    </xf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4" fontId="1" fillId="0" borderId="4" xfId="0" applyNumberFormat="1" applyFont="1" applyBorder="1"/>
    <xf numFmtId="0" fontId="3" fillId="0" borderId="0" xfId="0" applyFont="1" applyFill="1"/>
    <xf numFmtId="0" fontId="0" fillId="2" borderId="0" xfId="0" applyFill="1" applyAlignment="1">
      <alignment wrapText="1"/>
    </xf>
    <xf numFmtId="0" fontId="0" fillId="2" borderId="0" xfId="0" applyFill="1"/>
    <xf numFmtId="0" fontId="2" fillId="0" borderId="5" xfId="0" applyFont="1" applyBorder="1"/>
    <xf numFmtId="0" fontId="2" fillId="0" borderId="0" xfId="0" applyFont="1" applyBorder="1"/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workbookViewId="0">
      <selection activeCell="J9" sqref="J9"/>
    </sheetView>
  </sheetViews>
  <sheetFormatPr defaultRowHeight="15" x14ac:dyDescent="0.25"/>
  <cols>
    <col min="1" max="1" width="10.140625" style="9" customWidth="1"/>
    <col min="2" max="2" width="4" customWidth="1"/>
    <col min="3" max="3" width="64" customWidth="1"/>
    <col min="4" max="4" width="9.7109375" style="9" customWidth="1"/>
    <col min="5" max="5" width="10.140625" customWidth="1"/>
    <col min="6" max="6" width="10.85546875" customWidth="1"/>
    <col min="7" max="7" width="17.42578125" customWidth="1"/>
    <col min="8" max="8" width="9.140625" customWidth="1"/>
  </cols>
  <sheetData>
    <row r="1" spans="1:10" ht="30" customHeight="1" x14ac:dyDescent="0.25">
      <c r="C1" s="17" t="s">
        <v>37</v>
      </c>
    </row>
    <row r="2" spans="1:10" ht="21.75" customHeight="1" x14ac:dyDescent="0.25"/>
    <row r="3" spans="1:10" x14ac:dyDescent="0.25">
      <c r="A3" s="10" t="s">
        <v>0</v>
      </c>
      <c r="B3" s="3"/>
      <c r="C3" s="3" t="s">
        <v>1</v>
      </c>
      <c r="D3" s="10" t="s">
        <v>19</v>
      </c>
      <c r="E3" s="3" t="s">
        <v>2</v>
      </c>
      <c r="F3" s="3" t="s">
        <v>21</v>
      </c>
      <c r="G3" s="3" t="s">
        <v>3</v>
      </c>
    </row>
    <row r="4" spans="1:10" x14ac:dyDescent="0.25">
      <c r="D4" s="15"/>
    </row>
    <row r="5" spans="1:10" x14ac:dyDescent="0.25">
      <c r="A5" s="9">
        <v>1</v>
      </c>
      <c r="C5" t="s">
        <v>34</v>
      </c>
      <c r="D5" s="15" t="s">
        <v>15</v>
      </c>
      <c r="E5" s="4">
        <v>8</v>
      </c>
      <c r="F5" s="6">
        <v>0</v>
      </c>
      <c r="G5" s="6">
        <f>E5*F5</f>
        <v>0</v>
      </c>
    </row>
    <row r="6" spans="1:10" x14ac:dyDescent="0.25">
      <c r="A6" s="9">
        <v>2</v>
      </c>
      <c r="C6" t="s">
        <v>17</v>
      </c>
      <c r="D6" s="15" t="s">
        <v>18</v>
      </c>
      <c r="E6" s="4">
        <v>15</v>
      </c>
      <c r="F6" s="6">
        <v>0</v>
      </c>
      <c r="G6" s="6">
        <f t="shared" ref="G6:G24" si="0">E6*F6</f>
        <v>0</v>
      </c>
    </row>
    <row r="7" spans="1:10" x14ac:dyDescent="0.25">
      <c r="A7" s="9">
        <v>3</v>
      </c>
      <c r="C7" t="s">
        <v>16</v>
      </c>
      <c r="D7" s="15" t="s">
        <v>18</v>
      </c>
      <c r="E7" s="4">
        <v>25</v>
      </c>
      <c r="F7" s="6">
        <v>0</v>
      </c>
      <c r="G7" s="6">
        <f t="shared" si="0"/>
        <v>0</v>
      </c>
    </row>
    <row r="8" spans="1:10" x14ac:dyDescent="0.25">
      <c r="A8" s="9">
        <v>4</v>
      </c>
      <c r="C8" t="s">
        <v>29</v>
      </c>
      <c r="D8" s="15" t="s">
        <v>20</v>
      </c>
      <c r="E8" s="4">
        <v>147.5</v>
      </c>
      <c r="F8" s="6">
        <v>0</v>
      </c>
      <c r="G8" s="6">
        <f t="shared" si="0"/>
        <v>0</v>
      </c>
      <c r="J8" t="s">
        <v>5</v>
      </c>
    </row>
    <row r="9" spans="1:10" x14ac:dyDescent="0.25">
      <c r="A9" s="9">
        <v>5</v>
      </c>
      <c r="C9" s="12" t="s">
        <v>30</v>
      </c>
      <c r="D9" s="15" t="s">
        <v>18</v>
      </c>
      <c r="E9" s="4">
        <v>10</v>
      </c>
      <c r="F9" s="6">
        <v>0</v>
      </c>
      <c r="G9" s="6">
        <f t="shared" si="0"/>
        <v>0</v>
      </c>
    </row>
    <row r="10" spans="1:10" x14ac:dyDescent="0.25">
      <c r="A10" s="9">
        <v>6</v>
      </c>
      <c r="C10" s="12" t="s">
        <v>14</v>
      </c>
      <c r="D10" s="15" t="s">
        <v>15</v>
      </c>
      <c r="E10" s="4">
        <v>15</v>
      </c>
      <c r="F10" s="6">
        <v>0</v>
      </c>
      <c r="G10" s="6">
        <f t="shared" si="0"/>
        <v>0</v>
      </c>
    </row>
    <row r="11" spans="1:10" x14ac:dyDescent="0.25">
      <c r="A11" s="9">
        <v>7</v>
      </c>
      <c r="C11" s="12" t="s">
        <v>35</v>
      </c>
      <c r="D11" s="15" t="s">
        <v>20</v>
      </c>
      <c r="E11" s="4">
        <v>6</v>
      </c>
      <c r="F11" s="6">
        <v>0</v>
      </c>
      <c r="G11" s="6">
        <f t="shared" si="0"/>
        <v>0</v>
      </c>
    </row>
    <row r="12" spans="1:10" x14ac:dyDescent="0.25">
      <c r="A12" s="9">
        <v>8</v>
      </c>
      <c r="C12" s="12" t="s">
        <v>39</v>
      </c>
      <c r="D12" s="15" t="s">
        <v>20</v>
      </c>
      <c r="E12" s="4">
        <v>6</v>
      </c>
      <c r="F12" s="6">
        <v>0</v>
      </c>
      <c r="G12" s="6">
        <f t="shared" si="0"/>
        <v>0</v>
      </c>
    </row>
    <row r="13" spans="1:10" x14ac:dyDescent="0.25">
      <c r="A13" s="9">
        <v>9</v>
      </c>
      <c r="C13" t="s">
        <v>31</v>
      </c>
      <c r="D13" s="15" t="s">
        <v>18</v>
      </c>
      <c r="E13" s="4">
        <v>491.99</v>
      </c>
      <c r="F13" s="6">
        <v>0</v>
      </c>
      <c r="G13" s="6">
        <f t="shared" si="0"/>
        <v>0</v>
      </c>
    </row>
    <row r="14" spans="1:10" x14ac:dyDescent="0.25">
      <c r="A14" s="9">
        <v>10</v>
      </c>
      <c r="C14" t="s">
        <v>4</v>
      </c>
      <c r="D14" s="15" t="s">
        <v>18</v>
      </c>
      <c r="E14" s="4">
        <v>567.23</v>
      </c>
      <c r="F14" s="6">
        <v>0</v>
      </c>
      <c r="G14" s="6">
        <f t="shared" si="0"/>
        <v>0</v>
      </c>
    </row>
    <row r="15" spans="1:10" x14ac:dyDescent="0.25">
      <c r="A15" s="9">
        <v>11</v>
      </c>
      <c r="C15" s="12" t="s">
        <v>36</v>
      </c>
      <c r="D15" s="15" t="s">
        <v>22</v>
      </c>
      <c r="E15" s="4">
        <v>1</v>
      </c>
      <c r="F15" s="6">
        <v>0</v>
      </c>
      <c r="G15" s="6">
        <f t="shared" si="0"/>
        <v>0</v>
      </c>
    </row>
    <row r="16" spans="1:10" x14ac:dyDescent="0.25">
      <c r="A16" s="9">
        <v>12</v>
      </c>
      <c r="C16" t="s">
        <v>9</v>
      </c>
      <c r="D16" s="15" t="s">
        <v>18</v>
      </c>
      <c r="E16" s="4">
        <v>75.239999999999995</v>
      </c>
      <c r="F16" s="6">
        <v>0</v>
      </c>
      <c r="G16" s="6">
        <f t="shared" si="0"/>
        <v>0</v>
      </c>
    </row>
    <row r="17" spans="1:7" x14ac:dyDescent="0.25">
      <c r="A17" s="9">
        <v>13</v>
      </c>
      <c r="C17" t="s">
        <v>10</v>
      </c>
      <c r="D17" s="15" t="s">
        <v>18</v>
      </c>
      <c r="E17" s="4">
        <v>40.71</v>
      </c>
      <c r="F17" s="6">
        <v>0</v>
      </c>
      <c r="G17" s="6">
        <f t="shared" si="0"/>
        <v>0</v>
      </c>
    </row>
    <row r="18" spans="1:7" x14ac:dyDescent="0.25">
      <c r="A18" s="9">
        <v>14</v>
      </c>
      <c r="C18" t="s">
        <v>11</v>
      </c>
      <c r="D18" s="15" t="s">
        <v>18</v>
      </c>
      <c r="E18" s="4">
        <v>390.9</v>
      </c>
      <c r="F18" s="6">
        <v>0</v>
      </c>
      <c r="G18" s="6">
        <f t="shared" si="0"/>
        <v>0</v>
      </c>
    </row>
    <row r="19" spans="1:7" x14ac:dyDescent="0.25">
      <c r="A19" s="9">
        <v>15</v>
      </c>
      <c r="C19" t="s">
        <v>27</v>
      </c>
      <c r="D19" s="15" t="s">
        <v>15</v>
      </c>
      <c r="E19" s="4">
        <v>49</v>
      </c>
      <c r="F19" s="6">
        <v>0</v>
      </c>
      <c r="G19" s="6">
        <f t="shared" si="0"/>
        <v>0</v>
      </c>
    </row>
    <row r="20" spans="1:7" x14ac:dyDescent="0.25">
      <c r="A20" s="9">
        <v>16</v>
      </c>
      <c r="C20" s="11" t="s">
        <v>23</v>
      </c>
      <c r="D20" s="15" t="s">
        <v>15</v>
      </c>
      <c r="E20" s="4">
        <v>34.200000000000003</v>
      </c>
      <c r="F20" s="6">
        <v>0</v>
      </c>
      <c r="G20" s="6">
        <f t="shared" si="0"/>
        <v>0</v>
      </c>
    </row>
    <row r="21" spans="1:7" x14ac:dyDescent="0.25">
      <c r="A21" s="9">
        <v>17</v>
      </c>
      <c r="C21" t="s">
        <v>24</v>
      </c>
      <c r="D21" s="15" t="s">
        <v>15</v>
      </c>
      <c r="E21" s="4">
        <v>10</v>
      </c>
      <c r="F21" s="6">
        <v>0</v>
      </c>
      <c r="G21" s="6">
        <f t="shared" si="0"/>
        <v>0</v>
      </c>
    </row>
    <row r="22" spans="1:7" x14ac:dyDescent="0.25">
      <c r="A22" s="9">
        <v>18</v>
      </c>
      <c r="C22" t="s">
        <v>33</v>
      </c>
      <c r="D22" s="15" t="s">
        <v>15</v>
      </c>
      <c r="E22" s="4">
        <v>8</v>
      </c>
      <c r="F22" s="6">
        <v>0</v>
      </c>
      <c r="G22" s="6">
        <f t="shared" si="0"/>
        <v>0</v>
      </c>
    </row>
    <row r="23" spans="1:7" x14ac:dyDescent="0.25">
      <c r="A23" s="9">
        <v>19</v>
      </c>
      <c r="C23" t="s">
        <v>12</v>
      </c>
      <c r="D23" s="15" t="s">
        <v>22</v>
      </c>
      <c r="E23" s="4">
        <v>1</v>
      </c>
      <c r="F23" s="6">
        <v>0</v>
      </c>
      <c r="G23" s="6">
        <f t="shared" si="0"/>
        <v>0</v>
      </c>
    </row>
    <row r="24" spans="1:7" x14ac:dyDescent="0.25">
      <c r="A24" s="9">
        <v>20</v>
      </c>
      <c r="C24" t="s">
        <v>26</v>
      </c>
      <c r="D24" s="15" t="s">
        <v>25</v>
      </c>
      <c r="E24">
        <v>1</v>
      </c>
      <c r="F24" s="6">
        <v>0</v>
      </c>
      <c r="G24" s="6">
        <f t="shared" si="0"/>
        <v>0</v>
      </c>
    </row>
    <row r="25" spans="1:7" ht="15.75" thickBot="1" x14ac:dyDescent="0.3">
      <c r="D25" s="15"/>
      <c r="F25" s="6"/>
      <c r="G25" s="6"/>
    </row>
    <row r="26" spans="1:7" ht="15.75" thickBot="1" x14ac:dyDescent="0.3">
      <c r="C26" s="1" t="s">
        <v>6</v>
      </c>
      <c r="D26" s="13"/>
      <c r="E26" s="2" t="s">
        <v>5</v>
      </c>
      <c r="F26" s="7"/>
      <c r="G26" s="8">
        <f>SUM(G5:G20)</f>
        <v>0</v>
      </c>
    </row>
    <row r="27" spans="1:7" ht="15.75" thickBot="1" x14ac:dyDescent="0.3">
      <c r="C27" s="1" t="s">
        <v>7</v>
      </c>
      <c r="D27" s="13"/>
      <c r="E27" s="2" t="s">
        <v>5</v>
      </c>
      <c r="F27" s="7"/>
      <c r="G27" s="8">
        <f>PRODUCT(G26*0.21)</f>
        <v>0</v>
      </c>
    </row>
    <row r="28" spans="1:7" ht="15.75" thickBot="1" x14ac:dyDescent="0.3">
      <c r="C28" s="1" t="s">
        <v>8</v>
      </c>
      <c r="D28" s="13"/>
      <c r="E28" s="2" t="s">
        <v>5</v>
      </c>
      <c r="F28" s="7"/>
      <c r="G28" s="16">
        <f>SUM(G26:G27)</f>
        <v>0</v>
      </c>
    </row>
    <row r="29" spans="1:7" x14ac:dyDescent="0.25">
      <c r="C29" s="5"/>
      <c r="D29" s="14"/>
      <c r="E29" s="5"/>
      <c r="F29" s="5"/>
      <c r="G29" s="5"/>
    </row>
    <row r="30" spans="1:7" x14ac:dyDescent="0.25">
      <c r="C30" t="s">
        <v>28</v>
      </c>
    </row>
    <row r="31" spans="1:7" x14ac:dyDescent="0.25">
      <c r="C31" t="s">
        <v>32</v>
      </c>
    </row>
    <row r="33" spans="3:3" x14ac:dyDescent="0.25">
      <c r="C33" t="s">
        <v>13</v>
      </c>
    </row>
  </sheetData>
  <pageMargins left="0.70000000000000007" right="0.70000000000000007" top="0.78740157500000008" bottom="0.78740157500000008" header="0.30000000000000004" footer="0.3000000000000000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C3E0-3083-450C-ADF3-5E32DE113284}">
  <dimension ref="A1:G57"/>
  <sheetViews>
    <sheetView tabSelected="1" topLeftCell="A31" workbookViewId="0">
      <selection activeCell="F36" sqref="F36"/>
    </sheetView>
  </sheetViews>
  <sheetFormatPr defaultRowHeight="15" x14ac:dyDescent="0.25"/>
  <cols>
    <col min="1" max="1" width="10.140625" style="9" customWidth="1"/>
    <col min="2" max="2" width="4" customWidth="1"/>
    <col min="3" max="3" width="64" customWidth="1"/>
    <col min="4" max="4" width="9.7109375" style="9" customWidth="1"/>
    <col min="5" max="5" width="10.140625" customWidth="1"/>
    <col min="6" max="6" width="10.85546875" customWidth="1"/>
    <col min="7" max="7" width="17.42578125" customWidth="1"/>
  </cols>
  <sheetData>
    <row r="1" spans="1:7" ht="30" customHeight="1" x14ac:dyDescent="0.25">
      <c r="C1" s="17" t="s">
        <v>38</v>
      </c>
    </row>
    <row r="2" spans="1:7" ht="21.75" customHeight="1" x14ac:dyDescent="0.25"/>
    <row r="3" spans="1:7" x14ac:dyDescent="0.25">
      <c r="A3" s="10" t="s">
        <v>0</v>
      </c>
      <c r="B3" s="3"/>
      <c r="C3" s="3" t="s">
        <v>1</v>
      </c>
      <c r="D3" s="10" t="s">
        <v>19</v>
      </c>
      <c r="E3" s="3" t="s">
        <v>2</v>
      </c>
      <c r="F3" s="3" t="s">
        <v>21</v>
      </c>
      <c r="G3" s="3" t="s">
        <v>3</v>
      </c>
    </row>
    <row r="4" spans="1:7" x14ac:dyDescent="0.25">
      <c r="D4" s="15"/>
    </row>
    <row r="5" spans="1:7" x14ac:dyDescent="0.25">
      <c r="A5" s="9">
        <v>1</v>
      </c>
      <c r="C5" s="12" t="s">
        <v>72</v>
      </c>
      <c r="D5" s="15" t="s">
        <v>20</v>
      </c>
      <c r="E5" s="4">
        <v>2.1</v>
      </c>
      <c r="F5" s="6">
        <v>0</v>
      </c>
      <c r="G5" s="6">
        <f t="shared" ref="G5:G47" si="0">E5*F5</f>
        <v>0</v>
      </c>
    </row>
    <row r="6" spans="1:7" x14ac:dyDescent="0.25">
      <c r="A6" s="9">
        <v>2</v>
      </c>
      <c r="C6" s="12" t="s">
        <v>41</v>
      </c>
      <c r="D6" s="15" t="s">
        <v>20</v>
      </c>
      <c r="E6" s="4">
        <v>1</v>
      </c>
      <c r="F6" s="6">
        <v>0</v>
      </c>
      <c r="G6" s="6">
        <f>E6*F6</f>
        <v>0</v>
      </c>
    </row>
    <row r="7" spans="1:7" x14ac:dyDescent="0.25">
      <c r="A7" s="9">
        <v>3</v>
      </c>
      <c r="C7" s="12" t="s">
        <v>42</v>
      </c>
      <c r="D7" s="15" t="s">
        <v>20</v>
      </c>
      <c r="E7" s="4">
        <v>1</v>
      </c>
      <c r="F7" s="6">
        <v>0</v>
      </c>
      <c r="G7" s="6">
        <f>E7*F7</f>
        <v>0</v>
      </c>
    </row>
    <row r="8" spans="1:7" x14ac:dyDescent="0.25">
      <c r="A8" s="9">
        <v>4</v>
      </c>
      <c r="C8" s="12" t="s">
        <v>40</v>
      </c>
      <c r="D8" s="15" t="s">
        <v>20</v>
      </c>
      <c r="E8" s="4">
        <v>2.1</v>
      </c>
      <c r="F8" s="6">
        <v>0</v>
      </c>
      <c r="G8" s="6">
        <f t="shared" si="0"/>
        <v>0</v>
      </c>
    </row>
    <row r="9" spans="1:7" x14ac:dyDescent="0.25">
      <c r="A9" s="9">
        <v>5</v>
      </c>
      <c r="C9" s="19" t="s">
        <v>31</v>
      </c>
      <c r="D9" s="15" t="s">
        <v>18</v>
      </c>
      <c r="E9" s="4">
        <v>71</v>
      </c>
      <c r="F9" s="6">
        <v>0</v>
      </c>
      <c r="G9" s="6">
        <f t="shared" si="0"/>
        <v>0</v>
      </c>
    </row>
    <row r="10" spans="1:7" x14ac:dyDescent="0.25">
      <c r="A10" s="9">
        <v>6</v>
      </c>
      <c r="C10" s="19" t="s">
        <v>4</v>
      </c>
      <c r="D10" s="15" t="s">
        <v>18</v>
      </c>
      <c r="E10" s="4">
        <v>71</v>
      </c>
      <c r="F10" s="6">
        <v>0</v>
      </c>
      <c r="G10" s="6">
        <f t="shared" si="0"/>
        <v>0</v>
      </c>
    </row>
    <row r="11" spans="1:7" x14ac:dyDescent="0.25">
      <c r="A11" s="9">
        <v>7</v>
      </c>
      <c r="C11" s="12" t="s">
        <v>75</v>
      </c>
      <c r="D11" s="15" t="s">
        <v>22</v>
      </c>
      <c r="E11" s="4">
        <v>1</v>
      </c>
      <c r="F11" s="6">
        <v>0</v>
      </c>
      <c r="G11" s="6">
        <f t="shared" si="0"/>
        <v>0</v>
      </c>
    </row>
    <row r="12" spans="1:7" x14ac:dyDescent="0.25">
      <c r="A12" s="9">
        <v>8</v>
      </c>
      <c r="C12" s="19" t="s">
        <v>9</v>
      </c>
      <c r="D12" s="15" t="s">
        <v>18</v>
      </c>
      <c r="E12" s="4">
        <v>65</v>
      </c>
      <c r="F12" s="6">
        <v>0</v>
      </c>
      <c r="G12" s="6">
        <f t="shared" si="0"/>
        <v>0</v>
      </c>
    </row>
    <row r="13" spans="1:7" x14ac:dyDescent="0.25">
      <c r="A13" s="9">
        <v>9</v>
      </c>
      <c r="C13" t="s">
        <v>57</v>
      </c>
      <c r="D13" s="15" t="s">
        <v>43</v>
      </c>
      <c r="E13" s="4">
        <v>4</v>
      </c>
      <c r="F13" s="6">
        <v>0</v>
      </c>
      <c r="G13" s="6">
        <f>E13*F13</f>
        <v>0</v>
      </c>
    </row>
    <row r="14" spans="1:7" x14ac:dyDescent="0.25">
      <c r="A14" s="9">
        <v>10</v>
      </c>
      <c r="C14" t="s">
        <v>59</v>
      </c>
      <c r="D14" s="15" t="s">
        <v>43</v>
      </c>
      <c r="E14" s="4">
        <v>4</v>
      </c>
      <c r="F14" s="6">
        <v>0</v>
      </c>
      <c r="G14" s="6">
        <f>E14*F14</f>
        <v>0</v>
      </c>
    </row>
    <row r="15" spans="1:7" x14ac:dyDescent="0.25">
      <c r="A15" s="9">
        <v>11</v>
      </c>
      <c r="C15" t="s">
        <v>58</v>
      </c>
      <c r="D15" s="15" t="s">
        <v>43</v>
      </c>
      <c r="E15" s="4">
        <v>18</v>
      </c>
      <c r="F15" s="6">
        <v>0</v>
      </c>
      <c r="G15" s="6">
        <f>E15*F15</f>
        <v>0</v>
      </c>
    </row>
    <row r="16" spans="1:7" x14ac:dyDescent="0.25">
      <c r="A16" s="9">
        <v>12</v>
      </c>
      <c r="C16" t="s">
        <v>60</v>
      </c>
      <c r="D16" s="15" t="s">
        <v>43</v>
      </c>
      <c r="E16" s="4">
        <v>18</v>
      </c>
      <c r="F16" s="6">
        <v>0</v>
      </c>
      <c r="G16" s="6">
        <f>E16*F16</f>
        <v>0</v>
      </c>
    </row>
    <row r="17" spans="1:7" x14ac:dyDescent="0.25">
      <c r="A17" s="9">
        <v>13</v>
      </c>
      <c r="C17" s="18" t="s">
        <v>23</v>
      </c>
      <c r="D17" s="15" t="s">
        <v>15</v>
      </c>
      <c r="E17" s="4">
        <v>34</v>
      </c>
      <c r="F17" s="6">
        <v>0</v>
      </c>
      <c r="G17" s="6">
        <f t="shared" si="0"/>
        <v>0</v>
      </c>
    </row>
    <row r="18" spans="1:7" x14ac:dyDescent="0.25">
      <c r="A18" s="9">
        <v>14</v>
      </c>
      <c r="C18" t="s">
        <v>24</v>
      </c>
      <c r="D18" s="15" t="s">
        <v>15</v>
      </c>
      <c r="E18" s="4">
        <v>13</v>
      </c>
      <c r="F18" s="6">
        <v>0</v>
      </c>
      <c r="G18" s="6">
        <f t="shared" si="0"/>
        <v>0</v>
      </c>
    </row>
    <row r="19" spans="1:7" x14ac:dyDescent="0.25">
      <c r="A19" s="9">
        <v>15</v>
      </c>
      <c r="C19" t="s">
        <v>70</v>
      </c>
      <c r="D19" s="15" t="s">
        <v>43</v>
      </c>
      <c r="E19" s="4">
        <v>1</v>
      </c>
      <c r="F19" s="6">
        <v>0</v>
      </c>
      <c r="G19" s="6">
        <f>E19*F19</f>
        <v>0</v>
      </c>
    </row>
    <row r="20" spans="1:7" x14ac:dyDescent="0.25">
      <c r="A20" s="9">
        <v>16</v>
      </c>
      <c r="C20" t="s">
        <v>33</v>
      </c>
      <c r="D20" s="15" t="s">
        <v>15</v>
      </c>
      <c r="E20" s="4">
        <v>18</v>
      </c>
      <c r="F20" s="6">
        <v>0</v>
      </c>
      <c r="G20" s="6">
        <f t="shared" si="0"/>
        <v>0</v>
      </c>
    </row>
    <row r="21" spans="1:7" x14ac:dyDescent="0.25">
      <c r="A21" s="9">
        <v>17</v>
      </c>
      <c r="C21" t="s">
        <v>76</v>
      </c>
      <c r="D21" s="15" t="s">
        <v>15</v>
      </c>
      <c r="E21" s="4">
        <v>14</v>
      </c>
      <c r="F21" s="6">
        <v>0</v>
      </c>
      <c r="G21" s="6">
        <f>E21*F21</f>
        <v>0</v>
      </c>
    </row>
    <row r="22" spans="1:7" x14ac:dyDescent="0.25">
      <c r="A22" s="9">
        <v>18</v>
      </c>
      <c r="C22" t="s">
        <v>68</v>
      </c>
      <c r="D22" s="15" t="s">
        <v>22</v>
      </c>
      <c r="E22" s="4">
        <v>1</v>
      </c>
      <c r="F22" s="6">
        <v>0</v>
      </c>
      <c r="G22" s="6">
        <f t="shared" si="0"/>
        <v>0</v>
      </c>
    </row>
    <row r="23" spans="1:7" x14ac:dyDescent="0.25">
      <c r="A23" s="9">
        <v>19</v>
      </c>
      <c r="C23" t="s">
        <v>77</v>
      </c>
      <c r="D23" s="15" t="s">
        <v>43</v>
      </c>
      <c r="E23" s="4">
        <v>4</v>
      </c>
      <c r="F23" s="6">
        <v>0</v>
      </c>
      <c r="G23" s="6">
        <f t="shared" ref="G23:G45" si="1">E23*F23</f>
        <v>0</v>
      </c>
    </row>
    <row r="24" spans="1:7" x14ac:dyDescent="0.25">
      <c r="A24" s="9">
        <v>20</v>
      </c>
      <c r="C24" t="s">
        <v>44</v>
      </c>
      <c r="D24" s="15" t="s">
        <v>43</v>
      </c>
      <c r="E24" s="4">
        <v>4</v>
      </c>
      <c r="F24" s="6">
        <v>0</v>
      </c>
      <c r="G24" s="6">
        <f t="shared" si="1"/>
        <v>0</v>
      </c>
    </row>
    <row r="25" spans="1:7" x14ac:dyDescent="0.25">
      <c r="A25" s="9">
        <v>21</v>
      </c>
      <c r="C25" t="s">
        <v>45</v>
      </c>
      <c r="D25" s="15" t="s">
        <v>43</v>
      </c>
      <c r="E25" s="4">
        <v>1</v>
      </c>
      <c r="F25" s="6">
        <v>0</v>
      </c>
      <c r="G25" s="6">
        <f t="shared" si="1"/>
        <v>0</v>
      </c>
    </row>
    <row r="26" spans="1:7" x14ac:dyDescent="0.25">
      <c r="A26" s="9">
        <v>22</v>
      </c>
      <c r="C26" t="s">
        <v>73</v>
      </c>
      <c r="D26" s="15" t="s">
        <v>43</v>
      </c>
      <c r="E26" s="4">
        <v>1</v>
      </c>
      <c r="F26" s="6">
        <v>0</v>
      </c>
      <c r="G26" s="6">
        <f t="shared" si="1"/>
        <v>0</v>
      </c>
    </row>
    <row r="27" spans="1:7" x14ac:dyDescent="0.25">
      <c r="A27" s="9">
        <v>23</v>
      </c>
      <c r="C27" t="s">
        <v>71</v>
      </c>
      <c r="D27" s="15" t="s">
        <v>18</v>
      </c>
      <c r="E27" s="4">
        <v>6.2</v>
      </c>
      <c r="F27" s="6">
        <v>0</v>
      </c>
      <c r="G27" s="6">
        <f t="shared" si="1"/>
        <v>0</v>
      </c>
    </row>
    <row r="28" spans="1:7" x14ac:dyDescent="0.25">
      <c r="A28" s="9">
        <v>24</v>
      </c>
      <c r="C28" t="s">
        <v>46</v>
      </c>
      <c r="D28" s="15" t="s">
        <v>18</v>
      </c>
      <c r="E28" s="4">
        <v>6.2</v>
      </c>
      <c r="F28" s="6">
        <v>0</v>
      </c>
      <c r="G28" s="6">
        <f t="shared" si="1"/>
        <v>0</v>
      </c>
    </row>
    <row r="29" spans="1:7" x14ac:dyDescent="0.25">
      <c r="A29" s="9">
        <v>25</v>
      </c>
      <c r="C29" t="s">
        <v>47</v>
      </c>
      <c r="D29" s="15" t="s">
        <v>43</v>
      </c>
      <c r="E29" s="4">
        <v>4</v>
      </c>
      <c r="F29" s="6">
        <v>0</v>
      </c>
      <c r="G29" s="6">
        <f t="shared" si="1"/>
        <v>0</v>
      </c>
    </row>
    <row r="30" spans="1:7" x14ac:dyDescent="0.25">
      <c r="A30" s="9">
        <v>26</v>
      </c>
      <c r="C30" t="s">
        <v>48</v>
      </c>
      <c r="D30" s="15" t="s">
        <v>43</v>
      </c>
      <c r="E30" s="4">
        <v>1</v>
      </c>
      <c r="F30" s="6">
        <v>0</v>
      </c>
      <c r="G30" s="6">
        <f t="shared" si="1"/>
        <v>0</v>
      </c>
    </row>
    <row r="31" spans="1:7" x14ac:dyDescent="0.25">
      <c r="A31" s="9">
        <v>27</v>
      </c>
      <c r="C31" t="s">
        <v>74</v>
      </c>
      <c r="D31" s="15" t="s">
        <v>15</v>
      </c>
      <c r="E31" s="4">
        <v>100</v>
      </c>
      <c r="F31" s="6">
        <v>0</v>
      </c>
      <c r="G31" s="6">
        <f t="shared" si="1"/>
        <v>0</v>
      </c>
    </row>
    <row r="32" spans="1:7" x14ac:dyDescent="0.25">
      <c r="A32" s="9">
        <v>28</v>
      </c>
      <c r="C32" t="s">
        <v>66</v>
      </c>
      <c r="D32" s="15" t="s">
        <v>15</v>
      </c>
      <c r="E32" s="4">
        <v>60</v>
      </c>
      <c r="F32" s="6">
        <v>0</v>
      </c>
      <c r="G32" s="6">
        <f t="shared" si="1"/>
        <v>0</v>
      </c>
    </row>
    <row r="33" spans="1:7" x14ac:dyDescent="0.25">
      <c r="A33" s="9">
        <v>29</v>
      </c>
      <c r="C33" t="s">
        <v>51</v>
      </c>
      <c r="D33" s="15" t="s">
        <v>15</v>
      </c>
      <c r="E33" s="4">
        <v>30</v>
      </c>
      <c r="F33" s="6">
        <v>0</v>
      </c>
      <c r="G33" s="6">
        <f t="shared" si="1"/>
        <v>0</v>
      </c>
    </row>
    <row r="34" spans="1:7" x14ac:dyDescent="0.25">
      <c r="A34" s="9">
        <v>30</v>
      </c>
      <c r="C34" t="s">
        <v>50</v>
      </c>
      <c r="D34" s="15" t="s">
        <v>43</v>
      </c>
      <c r="E34" s="4">
        <v>1</v>
      </c>
      <c r="F34" s="6">
        <v>0</v>
      </c>
      <c r="G34" s="6">
        <f t="shared" si="1"/>
        <v>0</v>
      </c>
    </row>
    <row r="35" spans="1:7" x14ac:dyDescent="0.25">
      <c r="A35" s="9">
        <v>31</v>
      </c>
      <c r="C35" t="s">
        <v>52</v>
      </c>
      <c r="D35" s="15" t="s">
        <v>43</v>
      </c>
      <c r="E35" s="4">
        <v>1</v>
      </c>
      <c r="F35" s="6">
        <v>0</v>
      </c>
      <c r="G35" s="6">
        <f t="shared" si="1"/>
        <v>0</v>
      </c>
    </row>
    <row r="36" spans="1:7" x14ac:dyDescent="0.25">
      <c r="A36" s="9">
        <v>32</v>
      </c>
      <c r="C36" t="s">
        <v>69</v>
      </c>
      <c r="D36" s="15" t="s">
        <v>43</v>
      </c>
      <c r="E36" s="4">
        <v>6</v>
      </c>
      <c r="F36" s="6">
        <v>0</v>
      </c>
      <c r="G36" s="6">
        <f t="shared" si="1"/>
        <v>0</v>
      </c>
    </row>
    <row r="37" spans="1:7" x14ac:dyDescent="0.25">
      <c r="A37" s="9">
        <v>33</v>
      </c>
      <c r="C37" t="s">
        <v>49</v>
      </c>
      <c r="D37" s="15" t="s">
        <v>43</v>
      </c>
      <c r="E37" s="4">
        <v>3</v>
      </c>
      <c r="F37" s="6">
        <v>0</v>
      </c>
      <c r="G37" s="6">
        <f t="shared" si="1"/>
        <v>0</v>
      </c>
    </row>
    <row r="38" spans="1:7" x14ac:dyDescent="0.25">
      <c r="A38" s="9">
        <v>34</v>
      </c>
      <c r="C38" t="s">
        <v>53</v>
      </c>
      <c r="D38" s="15" t="s">
        <v>43</v>
      </c>
      <c r="E38" s="4">
        <v>1</v>
      </c>
      <c r="F38" s="6">
        <v>0</v>
      </c>
      <c r="G38" s="6">
        <f t="shared" si="1"/>
        <v>0</v>
      </c>
    </row>
    <row r="39" spans="1:7" x14ac:dyDescent="0.25">
      <c r="A39" s="9">
        <v>35</v>
      </c>
      <c r="C39" t="s">
        <v>54</v>
      </c>
      <c r="D39" s="15" t="s">
        <v>43</v>
      </c>
      <c r="E39" s="4">
        <v>3</v>
      </c>
      <c r="F39" s="6">
        <v>0</v>
      </c>
      <c r="G39" s="6">
        <f t="shared" si="1"/>
        <v>0</v>
      </c>
    </row>
    <row r="40" spans="1:7" x14ac:dyDescent="0.25">
      <c r="A40" s="9">
        <v>36</v>
      </c>
      <c r="C40" t="s">
        <v>55</v>
      </c>
      <c r="D40" s="15" t="s">
        <v>43</v>
      </c>
      <c r="E40" s="4">
        <v>1</v>
      </c>
      <c r="F40" s="6">
        <v>0</v>
      </c>
      <c r="G40" s="6">
        <f t="shared" si="1"/>
        <v>0</v>
      </c>
    </row>
    <row r="41" spans="1:7" x14ac:dyDescent="0.25">
      <c r="A41" s="9">
        <v>37</v>
      </c>
      <c r="C41" t="s">
        <v>56</v>
      </c>
      <c r="D41" s="15" t="s">
        <v>43</v>
      </c>
      <c r="E41" s="4">
        <v>1</v>
      </c>
      <c r="F41" s="6">
        <v>0</v>
      </c>
      <c r="G41" s="6">
        <f t="shared" si="1"/>
        <v>0</v>
      </c>
    </row>
    <row r="42" spans="1:7" x14ac:dyDescent="0.25">
      <c r="A42" s="9">
        <v>38</v>
      </c>
      <c r="C42" t="s">
        <v>61</v>
      </c>
      <c r="D42" s="15" t="s">
        <v>43</v>
      </c>
      <c r="E42" s="4">
        <v>1</v>
      </c>
      <c r="F42" s="6">
        <v>0</v>
      </c>
      <c r="G42" s="6">
        <f t="shared" si="1"/>
        <v>0</v>
      </c>
    </row>
    <row r="43" spans="1:7" x14ac:dyDescent="0.25">
      <c r="A43" s="9">
        <v>39</v>
      </c>
      <c r="C43" t="s">
        <v>62</v>
      </c>
      <c r="D43" s="15" t="s">
        <v>43</v>
      </c>
      <c r="E43" s="4">
        <v>1</v>
      </c>
      <c r="F43" s="6">
        <v>0</v>
      </c>
      <c r="G43" s="6">
        <f t="shared" si="1"/>
        <v>0</v>
      </c>
    </row>
    <row r="44" spans="1:7" x14ac:dyDescent="0.25">
      <c r="A44" s="9">
        <v>40</v>
      </c>
      <c r="C44" t="s">
        <v>64</v>
      </c>
      <c r="D44" s="15" t="s">
        <v>43</v>
      </c>
      <c r="E44" s="4">
        <v>6</v>
      </c>
      <c r="F44" s="6">
        <v>0</v>
      </c>
      <c r="G44" s="6">
        <f t="shared" si="1"/>
        <v>0</v>
      </c>
    </row>
    <row r="45" spans="1:7" x14ac:dyDescent="0.25">
      <c r="A45" s="9">
        <v>41</v>
      </c>
      <c r="C45" t="s">
        <v>65</v>
      </c>
      <c r="D45" s="15" t="s">
        <v>43</v>
      </c>
      <c r="E45" s="4">
        <v>6</v>
      </c>
      <c r="F45" s="6">
        <v>0</v>
      </c>
      <c r="G45" s="6">
        <f t="shared" si="1"/>
        <v>0</v>
      </c>
    </row>
    <row r="46" spans="1:7" x14ac:dyDescent="0.25">
      <c r="A46" s="9">
        <v>42</v>
      </c>
      <c r="C46" t="s">
        <v>67</v>
      </c>
      <c r="D46" s="15" t="s">
        <v>18</v>
      </c>
      <c r="E46" s="4">
        <v>6</v>
      </c>
      <c r="F46" s="6">
        <v>0</v>
      </c>
      <c r="G46" s="6">
        <f>E46*F46</f>
        <v>0</v>
      </c>
    </row>
    <row r="47" spans="1:7" x14ac:dyDescent="0.25">
      <c r="A47" s="9">
        <v>43</v>
      </c>
      <c r="C47" s="5" t="s">
        <v>26</v>
      </c>
      <c r="D47" s="15" t="s">
        <v>25</v>
      </c>
      <c r="E47">
        <v>1</v>
      </c>
      <c r="F47" s="6">
        <v>0</v>
      </c>
      <c r="G47" s="6">
        <f t="shared" si="0"/>
        <v>0</v>
      </c>
    </row>
    <row r="48" spans="1:7" x14ac:dyDescent="0.25">
      <c r="A48" s="9">
        <v>44</v>
      </c>
      <c r="B48" s="5"/>
      <c r="C48" s="21" t="s">
        <v>63</v>
      </c>
      <c r="D48" s="15" t="s">
        <v>43</v>
      </c>
      <c r="E48">
        <v>6</v>
      </c>
      <c r="F48" s="6">
        <v>0</v>
      </c>
      <c r="G48" s="6">
        <v>0</v>
      </c>
    </row>
    <row r="49" spans="2:7" ht="15.75" thickBot="1" x14ac:dyDescent="0.3">
      <c r="B49" s="5"/>
      <c r="C49" s="20"/>
      <c r="D49" s="15"/>
      <c r="F49" s="6"/>
      <c r="G49" s="6"/>
    </row>
    <row r="50" spans="2:7" ht="15.75" thickBot="1" x14ac:dyDescent="0.3">
      <c r="C50" s="1" t="s">
        <v>6</v>
      </c>
      <c r="D50" s="13"/>
      <c r="E50" s="2" t="s">
        <v>5</v>
      </c>
      <c r="F50" s="7"/>
      <c r="G50" s="8">
        <f>SUM(G5:G48)</f>
        <v>0</v>
      </c>
    </row>
    <row r="51" spans="2:7" ht="15.75" thickBot="1" x14ac:dyDescent="0.3">
      <c r="C51" s="1" t="s">
        <v>7</v>
      </c>
      <c r="D51" s="13"/>
      <c r="E51" s="2" t="s">
        <v>5</v>
      </c>
      <c r="F51" s="7"/>
      <c r="G51" s="8">
        <f>PRODUCT(G50*0.21)</f>
        <v>0</v>
      </c>
    </row>
    <row r="52" spans="2:7" ht="15.75" thickBot="1" x14ac:dyDescent="0.3">
      <c r="C52" s="1" t="s">
        <v>8</v>
      </c>
      <c r="D52" s="13"/>
      <c r="E52" s="2" t="s">
        <v>5</v>
      </c>
      <c r="F52" s="7"/>
      <c r="G52" s="16">
        <f>SUM(G50:G51)</f>
        <v>0</v>
      </c>
    </row>
    <row r="53" spans="2:7" x14ac:dyDescent="0.25">
      <c r="C53" s="5"/>
      <c r="D53" s="14"/>
      <c r="E53" s="5"/>
      <c r="F53" s="5"/>
      <c r="G53" s="5"/>
    </row>
    <row r="54" spans="2:7" x14ac:dyDescent="0.25">
      <c r="C54" t="s">
        <v>28</v>
      </c>
    </row>
    <row r="55" spans="2:7" x14ac:dyDescent="0.25">
      <c r="C55" t="s">
        <v>32</v>
      </c>
    </row>
    <row r="57" spans="2:7" x14ac:dyDescent="0.25">
      <c r="C57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Etapa I</vt:lpstr>
      <vt:lpstr>Etapa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Filek Jaroslav </cp:lastModifiedBy>
  <cp:lastPrinted>2019-01-29T07:56:45Z</cp:lastPrinted>
  <dcterms:created xsi:type="dcterms:W3CDTF">2016-04-06T10:54:54Z</dcterms:created>
  <dcterms:modified xsi:type="dcterms:W3CDTF">2020-04-30T09:28:52Z</dcterms:modified>
</cp:coreProperties>
</file>