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8635" windowHeight="1278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29" i="1" l="1"/>
  <c r="G10" i="1"/>
  <c r="G59" i="1" l="1"/>
  <c r="G32" i="1"/>
  <c r="G13" i="1"/>
  <c r="G41" i="1"/>
  <c r="G40" i="1"/>
  <c r="G39" i="1"/>
  <c r="G36" i="1"/>
  <c r="G35" i="1"/>
  <c r="G34" i="1"/>
  <c r="G68" i="1"/>
  <c r="G67" i="1"/>
  <c r="G66" i="1"/>
  <c r="G63" i="1"/>
  <c r="G62" i="1"/>
  <c r="G61" i="1"/>
  <c r="G58" i="1"/>
  <c r="G55" i="1"/>
  <c r="G56" i="1" s="1"/>
  <c r="G52" i="1"/>
  <c r="G53" i="1" s="1"/>
  <c r="G49" i="1"/>
  <c r="G48" i="1"/>
  <c r="G47" i="1"/>
  <c r="G46" i="1"/>
  <c r="G45" i="1"/>
  <c r="G44" i="1"/>
  <c r="G31" i="1"/>
  <c r="G28" i="1"/>
  <c r="G25" i="1"/>
  <c r="G24" i="1"/>
  <c r="G23" i="1"/>
  <c r="G22" i="1"/>
  <c r="G19" i="1"/>
  <c r="G18" i="1"/>
  <c r="G15" i="1"/>
  <c r="G16" i="1" s="1"/>
  <c r="G12" i="1"/>
  <c r="G9" i="1"/>
  <c r="G8" i="1"/>
  <c r="G69" i="1" l="1"/>
  <c r="G64" i="1"/>
  <c r="G50" i="1"/>
  <c r="G42" i="1"/>
  <c r="G37" i="1"/>
  <c r="G26" i="1"/>
  <c r="G20" i="1"/>
  <c r="D70" i="1" l="1"/>
</calcChain>
</file>

<file path=xl/sharedStrings.xml><?xml version="1.0" encoding="utf-8"?>
<sst xmlns="http://schemas.openxmlformats.org/spreadsheetml/2006/main" count="188" uniqueCount="130">
  <si>
    <t xml:space="preserve">Položkový rozpočet </t>
  </si>
  <si>
    <t>Stavba :</t>
  </si>
  <si>
    <t>Objekt 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</si>
  <si>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</si>
  <si>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</si>
  <si>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</si>
  <si>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</si>
  <si>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</si>
  <si>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</si>
  <si>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</si>
  <si>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</si>
  <si>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1</t>
  </si>
  <si>
    <t>Zemní práce</t>
  </si>
  <si>
    <t>139 60-0011.RAA</t>
  </si>
  <si>
    <t>Ruční odkopání okolo patek hloubka do 1 m, odvoz kolečkem do 20 m</t>
  </si>
  <si>
    <t>m3</t>
  </si>
  <si>
    <t>181 00-6114.R00</t>
  </si>
  <si>
    <t xml:space="preserve">Rozprostření zemin v rov./sklonu 1:5, tl. do10 cm </t>
  </si>
  <si>
    <t>m2</t>
  </si>
  <si>
    <t>Celkem za</t>
  </si>
  <si>
    <t>1 Zemní práce</t>
  </si>
  <si>
    <t>2</t>
  </si>
  <si>
    <t>Základy,zvláštní zakládání</t>
  </si>
  <si>
    <t>273 32-0020.RA0</t>
  </si>
  <si>
    <t xml:space="preserve">Vyrovnávací deska ŽB z betonu C 20/25, vč. bednění </t>
  </si>
  <si>
    <t>2 Základy,zvláštní zakládání</t>
  </si>
  <si>
    <t>3</t>
  </si>
  <si>
    <t>Svislé a kompletní konstrukce</t>
  </si>
  <si>
    <t>318 26-1112.RT3</t>
  </si>
  <si>
    <t>Zdivo pilíž.z tvárnic KB Blok,bet.zálivka,tl.400 tvárnice oboustranně štípané, přírodní</t>
  </si>
  <si>
    <t>3 Svislé a kompletní konstrukce</t>
  </si>
  <si>
    <t>4</t>
  </si>
  <si>
    <t>Vodorovné konstrukce</t>
  </si>
  <si>
    <t>435 12-5002.R00</t>
  </si>
  <si>
    <t>kpl</t>
  </si>
  <si>
    <t>431 12-1001.R00</t>
  </si>
  <si>
    <t>Montáž stáv.sestavy podestových panelů do 2 t / ks osazení, navázání výztuže na pilíře</t>
  </si>
  <si>
    <t>4 Vodorovné konstrukce</t>
  </si>
  <si>
    <t>5</t>
  </si>
  <si>
    <t>Komunikace</t>
  </si>
  <si>
    <t>591 05-0010.RA0</t>
  </si>
  <si>
    <t>Komunikace z dlažby zámkové, podklad beton prostý vyztuženo KARI sítí</t>
  </si>
  <si>
    <t>271 53-1111.R00</t>
  </si>
  <si>
    <t>Podloží z kameniva hr. drceného 16-63 mm pod kladní vrstva části nosného panelu</t>
  </si>
  <si>
    <t>215 90-1101.R00</t>
  </si>
  <si>
    <t>Zhutnění podloží z kameniva drceného doprava hutnícího zařízení</t>
  </si>
  <si>
    <t>591 10-0010.RAA</t>
  </si>
  <si>
    <t>Chodník z dlažby, pokládka do tmelu lepením BEST KORZO / tmel AB Rapid, celoplošný spoj</t>
  </si>
  <si>
    <t>5 Komunikace</t>
  </si>
  <si>
    <t>62</t>
  </si>
  <si>
    <t>Upravy povrchů vnější</t>
  </si>
  <si>
    <t>622 31-2124.RU1</t>
  </si>
  <si>
    <t>Omítky Capatect, armovací a krycí vrstva s omítkou mozaikovou CapaStone A 5,0 kg/m2</t>
  </si>
  <si>
    <t>62 Upravy povrchů vnější</t>
  </si>
  <si>
    <t>63</t>
  </si>
  <si>
    <t>Podlahy a podlahové konstrukce</t>
  </si>
  <si>
    <t>630 90-0020.RAA</t>
  </si>
  <si>
    <t>Vybourání chodníku u paty schodiště a nájezdu tloušťka 15 cm</t>
  </si>
  <si>
    <t>63 Podlahy a podlahové konstrukce</t>
  </si>
  <si>
    <t>94</t>
  </si>
  <si>
    <t>Lešení a stavební výtahy</t>
  </si>
  <si>
    <t>942 94-1021.R00</t>
  </si>
  <si>
    <t>Montáž lešení těž.,řad.s pod.š.2,5, H 10 m,300 kg přístupová rampa se zábradlím</t>
  </si>
  <si>
    <t>942 94-1821.R00</t>
  </si>
  <si>
    <t>Demontáž lešení těž.řad.s pod.š.2,5, H 10 m,300 kg přístupová rampa se zábradlím</t>
  </si>
  <si>
    <t>942 94-1191.R00</t>
  </si>
  <si>
    <t>Příplatek za každý měsíc použití lešení k pol.1021 přístupová rampa se zábradlím</t>
  </si>
  <si>
    <t>94 Lešení a stavební výtahy</t>
  </si>
  <si>
    <t>96</t>
  </si>
  <si>
    <t>Bourání konstrukcí</t>
  </si>
  <si>
    <t>965 20-0012.RA0</t>
  </si>
  <si>
    <t xml:space="preserve">Bourání mazanin betonových a asfaltových </t>
  </si>
  <si>
    <t>963 20-0021.RA0</t>
  </si>
  <si>
    <t>Demontáž nosných žb panelů odřezání svárů</t>
  </si>
  <si>
    <t>962 03-2314.R00</t>
  </si>
  <si>
    <t xml:space="preserve">Bourání pilířů cihelných </t>
  </si>
  <si>
    <t>96 Bourání konstrukcí</t>
  </si>
  <si>
    <t>97</t>
  </si>
  <si>
    <t>Prorážení otvorů</t>
  </si>
  <si>
    <t>979 99-0113.R00</t>
  </si>
  <si>
    <t xml:space="preserve">Poplatek za skládku suti - litý asfalt </t>
  </si>
  <si>
    <t>t</t>
  </si>
  <si>
    <t>979 98-1101.R00</t>
  </si>
  <si>
    <t xml:space="preserve">Kontejner, litý asfalt, přistavení a odvoz </t>
  </si>
  <si>
    <t>Kontejner, směs suti a betonu, přistavení a odvoz likvidace</t>
  </si>
  <si>
    <t>974 04-1112.R00</t>
  </si>
  <si>
    <t>Vysekání cementové zálivky ze spár odřezání svárů mezi panely</t>
  </si>
  <si>
    <t>m</t>
  </si>
  <si>
    <t>Kontejner, ocelové konstrukce, přistavení a odvoz likvidace</t>
  </si>
  <si>
    <t>Kontejner, zeminy, přistavení a odvoz likvidace</t>
  </si>
  <si>
    <t>97 Prorážení otvorů</t>
  </si>
  <si>
    <t>99</t>
  </si>
  <si>
    <t>Staveništní přesun hmot</t>
  </si>
  <si>
    <t>998 01-2021.R00</t>
  </si>
  <si>
    <t>Přesun hmot pro budovy monolitické výšky do 6 m přesun a uskladnění nosných žb panelů</t>
  </si>
  <si>
    <t>99 Staveništní přesun hmot</t>
  </si>
  <si>
    <t>711</t>
  </si>
  <si>
    <t>Izolace proti vodě</t>
  </si>
  <si>
    <t>711 14-0034.RAC</t>
  </si>
  <si>
    <t>Izolace proti vodě vodorovná přitavená, 1x Bitumelit PR 5 mostový pás</t>
  </si>
  <si>
    <t>711 Izolace proti vodě</t>
  </si>
  <si>
    <t>762</t>
  </si>
  <si>
    <t>Konstrukce tesařské</t>
  </si>
  <si>
    <t>762 21-2811.R00</t>
  </si>
  <si>
    <t>Demontáž schodiště, stupně š. do 1,5 m betonové samonosné</t>
  </si>
  <si>
    <t>762 Konstrukce tesařské</t>
  </si>
  <si>
    <t>767</t>
  </si>
  <si>
    <t>Konstrukce zámečnické</t>
  </si>
  <si>
    <t>767 90-0090.RAD</t>
  </si>
  <si>
    <t>Demontáž atypických ocelových konstrukcí 250 - 500 kg/kus</t>
  </si>
  <si>
    <t>kg</t>
  </si>
  <si>
    <t>767 99-0010.RA0</t>
  </si>
  <si>
    <t>Atypické ocelové konstrukce, zábradlí výplň tyčovinou, žár.zinkované, nástřik komaxit</t>
  </si>
  <si>
    <t>998 76-7101.R00</t>
  </si>
  <si>
    <t xml:space="preserve">Přesun hmot pro zámečnické konstr. </t>
  </si>
  <si>
    <t>767 Konstrukce zámečnické</t>
  </si>
  <si>
    <t>771</t>
  </si>
  <si>
    <t>Podlahy z dlaždic a obklady</t>
  </si>
  <si>
    <t>771 10-1121.R00</t>
  </si>
  <si>
    <t xml:space="preserve">Provedení penetrace podkladu </t>
  </si>
  <si>
    <t>771 10-1111.R00</t>
  </si>
  <si>
    <t xml:space="preserve">Vyrovnání podkladů maltou ze SMS tl. do 10 mm </t>
  </si>
  <si>
    <t>154-25463</t>
  </si>
  <si>
    <r>
      <t xml:space="preserve">Profil T rovnoramenný  50x50x50x3 mm, pozink. kotvený při hraně panelu po 500 mm do betonu. </t>
    </r>
    <r>
      <rPr>
        <sz val="8"/>
        <color rgb="FFFF0000"/>
        <rFont val="Arial CE"/>
        <charset val="238"/>
      </rPr>
      <t>(nahrazeno sestavou tažených hliníkových lišet / okapnic r.š. 75 mm, tl. 1,5 mm montovaných do hydroizolačního pásu) - viz List více - méněprací</t>
    </r>
  </si>
  <si>
    <t>771 Podlahy z dlaždic a obklady</t>
  </si>
  <si>
    <t xml:space="preserve">POZNÁMKA: </t>
  </si>
  <si>
    <t xml:space="preserve"> Sídliště pod Ralskem č.p. 631</t>
  </si>
  <si>
    <t xml:space="preserve"> Předložené schodiště a nájezd 631</t>
  </si>
  <si>
    <t>V celé ploše hydroizolací bude provedena vyrovnávací / roznášecí vrstva z flexibilního lepícího tmelu</t>
  </si>
  <si>
    <r>
      <t xml:space="preserve">Dodávka a montáž nového prefa.žb schodiště atyp.rozměr prvku, navázání výztuže, osazení </t>
    </r>
    <r>
      <rPr>
        <sz val="8"/>
        <color rgb="FFFF0000"/>
        <rFont val="Arial CE"/>
        <charset val="238"/>
      </rPr>
      <t xml:space="preserve">(nahrazeno rekonstrukcí stávajícího ramene s obkladem beton.stupni, reprofilací, prodloužením, demontáží a zpětnou montáží)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</si>
</sst>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sz val="9"/>
      <name val="Arial CE"/>
      <family val="2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8"/>
      <name val="Arial CE"/>
    </font>
    <font>
      <sz val="8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52">
    <xf numFmtId="0" fontId="0" fillId="0" borderId="0" xfId="0"/>
    <xf numFmtId="0" fontId="1" fillId="0" borderId="0" xfId="1"/>
    <xf numFmtId="0" fontId="7" fillId="0" borderId="0" xfId="2"/>
    <xf numFmtId="0" fontId="7" fillId="0" borderId="0" xfId="2" applyFill="1"/>
    <xf numFmtId="0" fontId="10" fillId="0" borderId="0" xfId="2" applyFont="1" applyFill="1" applyAlignment="1">
      <alignment horizontal="centerContinuous"/>
    </xf>
    <xf numFmtId="0" fontId="11" fillId="0" borderId="0" xfId="2" applyFont="1" applyFill="1" applyAlignment="1">
      <alignment horizontal="centerContinuous"/>
    </xf>
    <xf numFmtId="0" fontId="11" fillId="0" borderId="0" xfId="2" applyFont="1" applyFill="1" applyAlignment="1">
      <alignment horizontal="right"/>
    </xf>
    <xf numFmtId="0" fontId="2" fillId="0" borderId="9" xfId="2" applyFont="1" applyFill="1" applyBorder="1"/>
    <xf numFmtId="0" fontId="7" fillId="0" borderId="9" xfId="2" applyFill="1" applyBorder="1"/>
    <xf numFmtId="0" fontId="8" fillId="0" borderId="9" xfId="2" applyFont="1" applyFill="1" applyBorder="1" applyAlignment="1">
      <alignment horizontal="right"/>
    </xf>
    <xf numFmtId="0" fontId="7" fillId="0" borderId="9" xfId="2" applyFill="1" applyBorder="1" applyAlignment="1">
      <alignment horizontal="left"/>
    </xf>
    <xf numFmtId="0" fontId="7" fillId="0" borderId="10" xfId="2" applyFill="1" applyBorder="1"/>
    <xf numFmtId="0" fontId="2" fillId="0" borderId="13" xfId="2" applyFont="1" applyFill="1" applyBorder="1"/>
    <xf numFmtId="0" fontId="7" fillId="0" borderId="13" xfId="2" applyFill="1" applyBorder="1"/>
    <xf numFmtId="0" fontId="8" fillId="0" borderId="0" xfId="2" applyFont="1" applyFill="1"/>
    <xf numFmtId="0" fontId="7" fillId="0" borderId="0" xfId="2" applyFont="1" applyFill="1"/>
    <xf numFmtId="0" fontId="7" fillId="0" borderId="0" xfId="2" applyFill="1" applyAlignment="1">
      <alignment horizontal="right"/>
    </xf>
    <xf numFmtId="0" fontId="7" fillId="0" borderId="0" xfId="2" applyFill="1" applyAlignment="1"/>
    <xf numFmtId="49" fontId="3" fillId="0" borderId="16" xfId="2" applyNumberFormat="1" applyFont="1" applyFill="1" applyBorder="1"/>
    <xf numFmtId="0" fontId="3" fillId="0" borderId="4" xfId="2" applyFont="1" applyFill="1" applyBorder="1" applyAlignment="1">
      <alignment horizontal="center"/>
    </xf>
    <xf numFmtId="0" fontId="3" fillId="0" borderId="4" xfId="2" applyNumberFormat="1" applyFont="1" applyFill="1" applyBorder="1" applyAlignment="1">
      <alignment horizontal="center"/>
    </xf>
    <xf numFmtId="0" fontId="3" fillId="0" borderId="16" xfId="2" applyFont="1" applyFill="1" applyBorder="1" applyAlignment="1">
      <alignment horizontal="center"/>
    </xf>
    <xf numFmtId="0" fontId="4" fillId="0" borderId="15" xfId="2" applyFont="1" applyFill="1" applyBorder="1" applyAlignment="1">
      <alignment horizontal="center"/>
    </xf>
    <xf numFmtId="49" fontId="4" fillId="0" borderId="15" xfId="2" applyNumberFormat="1" applyFont="1" applyFill="1" applyBorder="1" applyAlignment="1">
      <alignment horizontal="left"/>
    </xf>
    <xf numFmtId="0" fontId="4" fillId="0" borderId="15" xfId="2" applyFont="1" applyFill="1" applyBorder="1"/>
    <xf numFmtId="0" fontId="7" fillId="0" borderId="15" xfId="2" applyFill="1" applyBorder="1" applyAlignment="1">
      <alignment horizontal="center"/>
    </xf>
    <xf numFmtId="0" fontId="7" fillId="0" borderId="15" xfId="2" applyNumberFormat="1" applyFill="1" applyBorder="1" applyAlignment="1">
      <alignment horizontal="right"/>
    </xf>
    <xf numFmtId="0" fontId="7" fillId="0" borderId="15" xfId="2" applyNumberFormat="1" applyFill="1" applyBorder="1"/>
    <xf numFmtId="0" fontId="5" fillId="0" borderId="15" xfId="2" applyFont="1" applyFill="1" applyBorder="1" applyAlignment="1">
      <alignment horizontal="center"/>
    </xf>
    <xf numFmtId="49" fontId="6" fillId="0" borderId="15" xfId="2" applyNumberFormat="1" applyFont="1" applyFill="1" applyBorder="1" applyAlignment="1">
      <alignment horizontal="left"/>
    </xf>
    <xf numFmtId="0" fontId="6" fillId="0" borderId="15" xfId="2" applyFont="1" applyFill="1" applyBorder="1" applyAlignment="1">
      <alignment wrapText="1"/>
    </xf>
    <xf numFmtId="49" fontId="12" fillId="0" borderId="15" xfId="2" applyNumberFormat="1" applyFont="1" applyFill="1" applyBorder="1" applyAlignment="1">
      <alignment horizontal="center" shrinkToFit="1"/>
    </xf>
    <xf numFmtId="4" fontId="12" fillId="0" borderId="15" xfId="2" applyNumberFormat="1" applyFont="1" applyFill="1" applyBorder="1" applyAlignment="1">
      <alignment horizontal="right"/>
    </xf>
    <xf numFmtId="4" fontId="12" fillId="0" borderId="15" xfId="2" applyNumberFormat="1" applyFont="1" applyFill="1" applyBorder="1"/>
    <xf numFmtId="0" fontId="7" fillId="0" borderId="18" xfId="2" applyFill="1" applyBorder="1" applyAlignment="1">
      <alignment horizontal="center"/>
    </xf>
    <xf numFmtId="49" fontId="2" fillId="0" borderId="18" xfId="2" applyNumberFormat="1" applyFont="1" applyFill="1" applyBorder="1" applyAlignment="1">
      <alignment horizontal="left"/>
    </xf>
    <xf numFmtId="0" fontId="2" fillId="0" borderId="18" xfId="2" applyFont="1" applyFill="1" applyBorder="1"/>
    <xf numFmtId="4" fontId="7" fillId="0" borderId="18" xfId="2" applyNumberFormat="1" applyFill="1" applyBorder="1" applyAlignment="1">
      <alignment horizontal="right"/>
    </xf>
    <xf numFmtId="4" fontId="4" fillId="0" borderId="18" xfId="2" applyNumberFormat="1" applyFont="1" applyFill="1" applyBorder="1"/>
    <xf numFmtId="4" fontId="4" fillId="0" borderId="3" xfId="2" applyNumberFormat="1" applyFont="1" applyFill="1" applyBorder="1" applyAlignment="1">
      <alignment horizontal="right" vertical="center"/>
    </xf>
    <xf numFmtId="0" fontId="4" fillId="0" borderId="2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5" xfId="2" applyFont="1" applyFill="1" applyBorder="1" applyAlignment="1">
      <alignment horizontal="right" vertical="center"/>
    </xf>
    <xf numFmtId="0" fontId="4" fillId="0" borderId="6" xfId="2" applyFont="1" applyFill="1" applyBorder="1" applyAlignment="1">
      <alignment horizontal="right" vertical="center"/>
    </xf>
    <xf numFmtId="0" fontId="4" fillId="0" borderId="17" xfId="2" applyFont="1" applyFill="1" applyBorder="1" applyAlignment="1">
      <alignment horizontal="right" vertical="center"/>
    </xf>
    <xf numFmtId="0" fontId="9" fillId="0" borderId="0" xfId="2" applyFont="1" applyAlignment="1">
      <alignment horizontal="center"/>
    </xf>
    <xf numFmtId="0" fontId="7" fillId="0" borderId="7" xfId="2" applyFont="1" applyFill="1" applyBorder="1" applyAlignment="1">
      <alignment horizontal="center"/>
    </xf>
    <xf numFmtId="0" fontId="7" fillId="0" borderId="8" xfId="2" applyFont="1" applyFill="1" applyBorder="1" applyAlignment="1">
      <alignment horizontal="center"/>
    </xf>
    <xf numFmtId="49" fontId="7" fillId="0" borderId="11" xfId="2" applyNumberFormat="1" applyFont="1" applyFill="1" applyBorder="1" applyAlignment="1">
      <alignment horizontal="center"/>
    </xf>
    <xf numFmtId="0" fontId="7" fillId="0" borderId="12" xfId="2" applyFont="1" applyFill="1" applyBorder="1" applyAlignment="1">
      <alignment horizontal="center"/>
    </xf>
    <xf numFmtId="0" fontId="7" fillId="0" borderId="13" xfId="2" applyFill="1" applyBorder="1" applyAlignment="1">
      <alignment horizontal="center" shrinkToFit="1"/>
    </xf>
    <xf numFmtId="0" fontId="7" fillId="0" borderId="14" xfId="2" applyFill="1" applyBorder="1" applyAlignment="1">
      <alignment horizontal="center" shrinkToFit="1"/>
    </xf>
  </cellXfs>
  <cellStyles count="3">
    <cellStyle name="Normální" xfId="0" builtinId="0"/>
    <cellStyle name="Normální 2" xfId="1"/>
    <cellStyle name="normální_POL.XL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25" zoomScaleNormal="100" workbookViewId="0">
      <selection activeCell="C18" sqref="C18"/>
    </sheetView>
  </sheetViews>
  <sheetFormatPr defaultRowHeight="15" x14ac:dyDescent="0.25"/>
  <cols>
    <col min="2" max="2" width="14.42578125" customWidth="1"/>
    <col min="3" max="3" width="41" customWidth="1"/>
    <col min="4" max="4" width="9.5703125" customWidth="1"/>
    <col min="5" max="6" width="9.140625" customWidth="1"/>
    <col min="7" max="7" width="12" customWidth="1"/>
  </cols>
  <sheetData>
    <row r="1" spans="1:7" ht="15.75" x14ac:dyDescent="0.25">
      <c r="A1" s="45" t="s">
        <v>0</v>
      </c>
      <c r="B1" s="45"/>
      <c r="C1" s="45"/>
      <c r="D1" s="45"/>
      <c r="E1" s="45"/>
      <c r="F1" s="45"/>
      <c r="G1" s="45"/>
    </row>
    <row r="2" spans="1:7" ht="15.75" thickBot="1" x14ac:dyDescent="0.3">
      <c r="A2" s="3"/>
      <c r="B2" s="4"/>
      <c r="C2" s="5"/>
      <c r="D2" s="5"/>
      <c r="E2" s="6"/>
      <c r="F2" s="5"/>
      <c r="G2" s="5"/>
    </row>
    <row r="3" spans="1:7" ht="15.75" thickTop="1" x14ac:dyDescent="0.25">
      <c r="A3" s="46" t="s">
        <v>1</v>
      </c>
      <c r="B3" s="47"/>
      <c r="C3" s="7" t="s">
        <v>127</v>
      </c>
      <c r="D3" s="8"/>
      <c r="E3" s="9"/>
      <c r="F3" s="10">
        <v>0</v>
      </c>
      <c r="G3" s="11"/>
    </row>
    <row r="4" spans="1:7" ht="15.75" thickBot="1" x14ac:dyDescent="0.3">
      <c r="A4" s="48" t="s">
        <v>2</v>
      </c>
      <c r="B4" s="49"/>
      <c r="C4" s="12" t="s">
        <v>126</v>
      </c>
      <c r="D4" s="13"/>
      <c r="E4" s="50"/>
      <c r="F4" s="50"/>
      <c r="G4" s="51"/>
    </row>
    <row r="5" spans="1:7" ht="15.75" thickTop="1" x14ac:dyDescent="0.25">
      <c r="A5" s="14"/>
      <c r="B5" s="15"/>
      <c r="C5" s="15"/>
      <c r="D5" s="3"/>
      <c r="E5" s="16"/>
      <c r="F5" s="3"/>
      <c r="G5" s="17"/>
    </row>
    <row r="6" spans="1:7" x14ac:dyDescent="0.25">
      <c r="A6" s="18" t="s">
        <v>3</v>
      </c>
      <c r="B6" s="19" t="s">
        <v>4</v>
      </c>
      <c r="C6" s="19" t="s">
        <v>5</v>
      </c>
      <c r="D6" s="19" t="s">
        <v>6</v>
      </c>
      <c r="E6" s="20" t="s">
        <v>7</v>
      </c>
      <c r="F6" s="19" t="s">
        <v>8</v>
      </c>
      <c r="G6" s="21" t="s">
        <v>9</v>
      </c>
    </row>
    <row r="7" spans="1:7" x14ac:dyDescent="0.25">
      <c r="A7" s="22" t="s">
        <v>10</v>
      </c>
      <c r="B7" s="23" t="s">
        <v>11</v>
      </c>
      <c r="C7" s="24" t="s">
        <v>12</v>
      </c>
      <c r="D7" s="25"/>
      <c r="E7" s="26"/>
      <c r="F7" s="26"/>
      <c r="G7" s="27"/>
    </row>
    <row r="8" spans="1:7" ht="32.25" customHeight="1" x14ac:dyDescent="0.25">
      <c r="A8" s="28">
        <v>1</v>
      </c>
      <c r="B8" s="29" t="s">
        <v>13</v>
      </c>
      <c r="C8" s="30" t="s">
        <v>14</v>
      </c>
      <c r="D8" s="31" t="s">
        <v>15</v>
      </c>
      <c r="E8" s="32">
        <v>2.5</v>
      </c>
      <c r="F8" s="32">
        <v>0</v>
      </c>
      <c r="G8" s="33">
        <f>E8*F8</f>
        <v>0</v>
      </c>
    </row>
    <row r="9" spans="1:7" ht="21.75" customHeight="1" x14ac:dyDescent="0.25">
      <c r="A9" s="28">
        <v>2</v>
      </c>
      <c r="B9" s="29" t="s">
        <v>16</v>
      </c>
      <c r="C9" s="30" t="s">
        <v>17</v>
      </c>
      <c r="D9" s="31" t="s">
        <v>18</v>
      </c>
      <c r="E9" s="32">
        <v>10</v>
      </c>
      <c r="F9" s="32">
        <v>0</v>
      </c>
      <c r="G9" s="33">
        <f>E9*F9</f>
        <v>0</v>
      </c>
    </row>
    <row r="10" spans="1:7" x14ac:dyDescent="0.25">
      <c r="A10" s="34"/>
      <c r="B10" s="35" t="s">
        <v>19</v>
      </c>
      <c r="C10" s="36" t="s">
        <v>20</v>
      </c>
      <c r="D10" s="34"/>
      <c r="E10" s="37"/>
      <c r="F10" s="37"/>
      <c r="G10" s="38">
        <f>SUM(G8:G9)</f>
        <v>0</v>
      </c>
    </row>
    <row r="11" spans="1:7" x14ac:dyDescent="0.25">
      <c r="A11" s="22" t="s">
        <v>10</v>
      </c>
      <c r="B11" s="23" t="s">
        <v>21</v>
      </c>
      <c r="C11" s="24" t="s">
        <v>22</v>
      </c>
      <c r="D11" s="25"/>
      <c r="E11" s="26"/>
      <c r="F11" s="26"/>
      <c r="G11" s="27"/>
    </row>
    <row r="12" spans="1:7" ht="20.25" customHeight="1" x14ac:dyDescent="0.25">
      <c r="A12" s="28">
        <v>3</v>
      </c>
      <c r="B12" s="29" t="s">
        <v>23</v>
      </c>
      <c r="C12" s="30" t="s">
        <v>24</v>
      </c>
      <c r="D12" s="31" t="s">
        <v>15</v>
      </c>
      <c r="E12" s="32">
        <v>0.68</v>
      </c>
      <c r="F12" s="32">
        <v>0</v>
      </c>
      <c r="G12" s="33">
        <f>E12*F12</f>
        <v>0</v>
      </c>
    </row>
    <row r="13" spans="1:7" x14ac:dyDescent="0.25">
      <c r="A13" s="34"/>
      <c r="B13" s="35" t="s">
        <v>19</v>
      </c>
      <c r="C13" s="36" t="s">
        <v>25</v>
      </c>
      <c r="D13" s="34"/>
      <c r="E13" s="37"/>
      <c r="F13" s="37"/>
      <c r="G13" s="38">
        <f>SUM(G11:G12)</f>
        <v>0</v>
      </c>
    </row>
    <row r="14" spans="1:7" x14ac:dyDescent="0.25">
      <c r="A14" s="22" t="s">
        <v>10</v>
      </c>
      <c r="B14" s="23" t="s">
        <v>26</v>
      </c>
      <c r="C14" s="24" t="s">
        <v>27</v>
      </c>
      <c r="D14" s="25"/>
      <c r="E14" s="26"/>
      <c r="F14" s="26"/>
      <c r="G14" s="27"/>
    </row>
    <row r="15" spans="1:7" ht="25.5" customHeight="1" x14ac:dyDescent="0.25">
      <c r="A15" s="28">
        <v>4</v>
      </c>
      <c r="B15" s="29" t="s">
        <v>28</v>
      </c>
      <c r="C15" s="30" t="s">
        <v>29</v>
      </c>
      <c r="D15" s="31" t="s">
        <v>18</v>
      </c>
      <c r="E15" s="32">
        <v>11.625</v>
      </c>
      <c r="F15" s="32">
        <v>0</v>
      </c>
      <c r="G15" s="33">
        <f>E15*F15</f>
        <v>0</v>
      </c>
    </row>
    <row r="16" spans="1:7" x14ac:dyDescent="0.25">
      <c r="A16" s="34"/>
      <c r="B16" s="35" t="s">
        <v>19</v>
      </c>
      <c r="C16" s="36" t="s">
        <v>30</v>
      </c>
      <c r="D16" s="34"/>
      <c r="E16" s="37"/>
      <c r="F16" s="37"/>
      <c r="G16" s="38">
        <f>SUM(G14:G15)</f>
        <v>0</v>
      </c>
    </row>
    <row r="17" spans="1:7" x14ac:dyDescent="0.25">
      <c r="A17" s="22" t="s">
        <v>10</v>
      </c>
      <c r="B17" s="23" t="s">
        <v>31</v>
      </c>
      <c r="C17" s="24" t="s">
        <v>32</v>
      </c>
      <c r="D17" s="25"/>
      <c r="E17" s="26"/>
      <c r="F17" s="26"/>
      <c r="G17" s="27"/>
    </row>
    <row r="18" spans="1:7" ht="63.75" customHeight="1" x14ac:dyDescent="0.25">
      <c r="A18" s="28">
        <v>5</v>
      </c>
      <c r="B18" s="29" t="s">
        <v>33</v>
      </c>
      <c r="C18" s="30" t="s">
        <v>129</v>
      </c>
      <c r="D18" s="31" t="s">
        <v>34</v>
      </c>
      <c r="E18" s="32">
        <v>1</v>
      </c>
      <c r="F18" s="32">
        <v>0</v>
      </c>
      <c r="G18" s="33">
        <f>E18*F18</f>
        <v>0</v>
      </c>
    </row>
    <row r="19" spans="1:7" ht="39" customHeight="1" x14ac:dyDescent="0.25">
      <c r="A19" s="28">
        <v>6</v>
      </c>
      <c r="B19" s="29" t="s">
        <v>35</v>
      </c>
      <c r="C19" s="30" t="s">
        <v>36</v>
      </c>
      <c r="D19" s="31" t="s">
        <v>34</v>
      </c>
      <c r="E19" s="32">
        <v>1</v>
      </c>
      <c r="F19" s="32">
        <v>0</v>
      </c>
      <c r="G19" s="33">
        <f>E19*F19</f>
        <v>0</v>
      </c>
    </row>
    <row r="20" spans="1:7" x14ac:dyDescent="0.25">
      <c r="A20" s="34"/>
      <c r="B20" s="35" t="s">
        <v>19</v>
      </c>
      <c r="C20" s="36" t="s">
        <v>37</v>
      </c>
      <c r="D20" s="34"/>
      <c r="E20" s="37"/>
      <c r="F20" s="37"/>
      <c r="G20" s="38">
        <f>SUM(G18:G19)</f>
        <v>0</v>
      </c>
    </row>
    <row r="21" spans="1:7" x14ac:dyDescent="0.25">
      <c r="A21" s="22" t="s">
        <v>10</v>
      </c>
      <c r="B21" s="23" t="s">
        <v>38</v>
      </c>
      <c r="C21" s="24" t="s">
        <v>39</v>
      </c>
      <c r="D21" s="25"/>
      <c r="E21" s="26"/>
      <c r="F21" s="26"/>
      <c r="G21" s="27"/>
    </row>
    <row r="22" spans="1:7" ht="39.75" customHeight="1" x14ac:dyDescent="0.25">
      <c r="A22" s="28">
        <v>7</v>
      </c>
      <c r="B22" s="29" t="s">
        <v>40</v>
      </c>
      <c r="C22" s="30" t="s">
        <v>41</v>
      </c>
      <c r="D22" s="31" t="s">
        <v>18</v>
      </c>
      <c r="E22" s="32">
        <v>6.2</v>
      </c>
      <c r="F22" s="32">
        <v>0</v>
      </c>
      <c r="G22" s="33">
        <f>E22*F22</f>
        <v>0</v>
      </c>
    </row>
    <row r="23" spans="1:7" ht="37.5" customHeight="1" x14ac:dyDescent="0.25">
      <c r="A23" s="28">
        <v>8</v>
      </c>
      <c r="B23" s="29" t="s">
        <v>42</v>
      </c>
      <c r="C23" s="30" t="s">
        <v>43</v>
      </c>
      <c r="D23" s="31" t="s">
        <v>15</v>
      </c>
      <c r="E23" s="32">
        <v>1.2</v>
      </c>
      <c r="F23" s="32">
        <v>0</v>
      </c>
      <c r="G23" s="33">
        <f>E23*F23</f>
        <v>0</v>
      </c>
    </row>
    <row r="24" spans="1:7" ht="32.25" customHeight="1" x14ac:dyDescent="0.25">
      <c r="A24" s="28">
        <v>9</v>
      </c>
      <c r="B24" s="29" t="s">
        <v>44</v>
      </c>
      <c r="C24" s="30" t="s">
        <v>45</v>
      </c>
      <c r="D24" s="31" t="s">
        <v>34</v>
      </c>
      <c r="E24" s="32">
        <v>1</v>
      </c>
      <c r="F24" s="32">
        <v>0</v>
      </c>
      <c r="G24" s="33">
        <f>E24*F24</f>
        <v>0</v>
      </c>
    </row>
    <row r="25" spans="1:7" ht="30.75" customHeight="1" x14ac:dyDescent="0.25">
      <c r="A25" s="28">
        <v>10</v>
      </c>
      <c r="B25" s="29" t="s">
        <v>46</v>
      </c>
      <c r="C25" s="30" t="s">
        <v>47</v>
      </c>
      <c r="D25" s="31" t="s">
        <v>18</v>
      </c>
      <c r="E25" s="32">
        <v>42.8</v>
      </c>
      <c r="F25" s="32">
        <v>0</v>
      </c>
      <c r="G25" s="33">
        <f>E25*F25</f>
        <v>0</v>
      </c>
    </row>
    <row r="26" spans="1:7" x14ac:dyDescent="0.25">
      <c r="A26" s="34"/>
      <c r="B26" s="35" t="s">
        <v>19</v>
      </c>
      <c r="C26" s="36" t="s">
        <v>48</v>
      </c>
      <c r="D26" s="34"/>
      <c r="E26" s="37"/>
      <c r="F26" s="37"/>
      <c r="G26" s="38">
        <f>SUM(G22:G25)</f>
        <v>0</v>
      </c>
    </row>
    <row r="27" spans="1:7" x14ac:dyDescent="0.25">
      <c r="A27" s="22" t="s">
        <v>10</v>
      </c>
      <c r="B27" s="23" t="s">
        <v>49</v>
      </c>
      <c r="C27" s="24" t="s">
        <v>50</v>
      </c>
      <c r="D27" s="25"/>
      <c r="E27" s="26"/>
      <c r="F27" s="26"/>
      <c r="G27" s="27"/>
    </row>
    <row r="28" spans="1:7" ht="36" customHeight="1" x14ac:dyDescent="0.25">
      <c r="A28" s="28">
        <v>11</v>
      </c>
      <c r="B28" s="29" t="s">
        <v>51</v>
      </c>
      <c r="C28" s="30" t="s">
        <v>52</v>
      </c>
      <c r="D28" s="31" t="s">
        <v>18</v>
      </c>
      <c r="E28" s="32">
        <v>22</v>
      </c>
      <c r="F28" s="32">
        <v>0</v>
      </c>
      <c r="G28" s="33">
        <f>E28*F28</f>
        <v>0</v>
      </c>
    </row>
    <row r="29" spans="1:7" x14ac:dyDescent="0.25">
      <c r="A29" s="34"/>
      <c r="B29" s="35" t="s">
        <v>19</v>
      </c>
      <c r="C29" s="36" t="s">
        <v>53</v>
      </c>
      <c r="D29" s="34"/>
      <c r="E29" s="37"/>
      <c r="F29" s="37"/>
      <c r="G29" s="38">
        <f>SUM(G27:G28)</f>
        <v>0</v>
      </c>
    </row>
    <row r="30" spans="1:7" x14ac:dyDescent="0.25">
      <c r="A30" s="22" t="s">
        <v>10</v>
      </c>
      <c r="B30" s="23" t="s">
        <v>54</v>
      </c>
      <c r="C30" s="24" t="s">
        <v>55</v>
      </c>
      <c r="D30" s="25"/>
      <c r="E30" s="26"/>
      <c r="F30" s="26"/>
      <c r="G30" s="27"/>
    </row>
    <row r="31" spans="1:7" ht="33.75" customHeight="1" x14ac:dyDescent="0.25">
      <c r="A31" s="28">
        <v>12</v>
      </c>
      <c r="B31" s="29" t="s">
        <v>56</v>
      </c>
      <c r="C31" s="30" t="s">
        <v>57</v>
      </c>
      <c r="D31" s="31" t="s">
        <v>18</v>
      </c>
      <c r="E31" s="32">
        <v>6.2</v>
      </c>
      <c r="F31" s="32">
        <v>0</v>
      </c>
      <c r="G31" s="33">
        <f>E31*F31</f>
        <v>0</v>
      </c>
    </row>
    <row r="32" spans="1:7" x14ac:dyDescent="0.25">
      <c r="A32" s="34"/>
      <c r="B32" s="35" t="s">
        <v>19</v>
      </c>
      <c r="C32" s="36" t="s">
        <v>58</v>
      </c>
      <c r="D32" s="34"/>
      <c r="E32" s="37"/>
      <c r="F32" s="37"/>
      <c r="G32" s="38">
        <f>SUM(G30:G31)</f>
        <v>0</v>
      </c>
    </row>
    <row r="33" spans="1:7" x14ac:dyDescent="0.25">
      <c r="A33" s="22" t="s">
        <v>10</v>
      </c>
      <c r="B33" s="23" t="s">
        <v>59</v>
      </c>
      <c r="C33" s="24" t="s">
        <v>60</v>
      </c>
      <c r="D33" s="25"/>
      <c r="E33" s="26"/>
      <c r="F33" s="26"/>
      <c r="G33" s="27"/>
    </row>
    <row r="34" spans="1:7" ht="47.25" customHeight="1" x14ac:dyDescent="0.25">
      <c r="A34" s="28">
        <v>13</v>
      </c>
      <c r="B34" s="29" t="s">
        <v>61</v>
      </c>
      <c r="C34" s="30" t="s">
        <v>62</v>
      </c>
      <c r="D34" s="31" t="s">
        <v>18</v>
      </c>
      <c r="E34" s="32">
        <v>90</v>
      </c>
      <c r="F34" s="32">
        <v>0</v>
      </c>
      <c r="G34" s="33">
        <f>E34*F34</f>
        <v>0</v>
      </c>
    </row>
    <row r="35" spans="1:7" ht="48" customHeight="1" x14ac:dyDescent="0.25">
      <c r="A35" s="28">
        <v>14</v>
      </c>
      <c r="B35" s="29" t="s">
        <v>63</v>
      </c>
      <c r="C35" s="30" t="s">
        <v>64</v>
      </c>
      <c r="D35" s="31" t="s">
        <v>18</v>
      </c>
      <c r="E35" s="32">
        <v>90</v>
      </c>
      <c r="F35" s="32">
        <v>0</v>
      </c>
      <c r="G35" s="33">
        <f>E35*F35</f>
        <v>0</v>
      </c>
    </row>
    <row r="36" spans="1:7" ht="42.75" customHeight="1" x14ac:dyDescent="0.25">
      <c r="A36" s="28">
        <v>15</v>
      </c>
      <c r="B36" s="29" t="s">
        <v>65</v>
      </c>
      <c r="C36" s="30" t="s">
        <v>66</v>
      </c>
      <c r="D36" s="31" t="s">
        <v>18</v>
      </c>
      <c r="E36" s="32">
        <v>180</v>
      </c>
      <c r="F36" s="32">
        <v>0</v>
      </c>
      <c r="G36" s="33">
        <f>E36*F36</f>
        <v>0</v>
      </c>
    </row>
    <row r="37" spans="1:7" x14ac:dyDescent="0.25">
      <c r="A37" s="34"/>
      <c r="B37" s="35" t="s">
        <v>19</v>
      </c>
      <c r="C37" s="36" t="s">
        <v>67</v>
      </c>
      <c r="D37" s="34"/>
      <c r="E37" s="37"/>
      <c r="F37" s="37"/>
      <c r="G37" s="38">
        <f>SUM(G34:G36)</f>
        <v>0</v>
      </c>
    </row>
    <row r="38" spans="1:7" x14ac:dyDescent="0.25">
      <c r="A38" s="22" t="s">
        <v>10</v>
      </c>
      <c r="B38" s="23" t="s">
        <v>68</v>
      </c>
      <c r="C38" s="24" t="s">
        <v>69</v>
      </c>
      <c r="D38" s="25"/>
      <c r="E38" s="26"/>
      <c r="F38" s="26"/>
      <c r="G38" s="27"/>
    </row>
    <row r="39" spans="1:7" ht="35.25" customHeight="1" x14ac:dyDescent="0.25">
      <c r="A39" s="28">
        <v>16</v>
      </c>
      <c r="B39" s="29" t="s">
        <v>70</v>
      </c>
      <c r="C39" s="30" t="s">
        <v>71</v>
      </c>
      <c r="D39" s="31" t="s">
        <v>15</v>
      </c>
      <c r="E39" s="32">
        <v>1.3415999999999999</v>
      </c>
      <c r="F39" s="32">
        <v>0</v>
      </c>
      <c r="G39" s="33">
        <f>E39*F39</f>
        <v>0</v>
      </c>
    </row>
    <row r="40" spans="1:7" ht="36.75" customHeight="1" x14ac:dyDescent="0.25">
      <c r="A40" s="28">
        <v>17</v>
      </c>
      <c r="B40" s="29" t="s">
        <v>72</v>
      </c>
      <c r="C40" s="30" t="s">
        <v>73</v>
      </c>
      <c r="D40" s="31" t="s">
        <v>18</v>
      </c>
      <c r="E40" s="32">
        <v>44.72</v>
      </c>
      <c r="F40" s="32">
        <v>0</v>
      </c>
      <c r="G40" s="33">
        <f>E40*F40</f>
        <v>0</v>
      </c>
    </row>
    <row r="41" spans="1:7" x14ac:dyDescent="0.25">
      <c r="A41" s="28">
        <v>18</v>
      </c>
      <c r="B41" s="29" t="s">
        <v>74</v>
      </c>
      <c r="C41" s="30" t="s">
        <v>75</v>
      </c>
      <c r="D41" s="31" t="s">
        <v>15</v>
      </c>
      <c r="E41" s="32">
        <v>4.6500000000000004</v>
      </c>
      <c r="F41" s="32">
        <v>0</v>
      </c>
      <c r="G41" s="33">
        <f>E41*F41</f>
        <v>0</v>
      </c>
    </row>
    <row r="42" spans="1:7" x14ac:dyDescent="0.25">
      <c r="A42" s="34"/>
      <c r="B42" s="35" t="s">
        <v>19</v>
      </c>
      <c r="C42" s="36" t="s">
        <v>76</v>
      </c>
      <c r="D42" s="34"/>
      <c r="E42" s="37"/>
      <c r="F42" s="37"/>
      <c r="G42" s="38">
        <f>SUM(G39:G41)</f>
        <v>0</v>
      </c>
    </row>
    <row r="43" spans="1:7" x14ac:dyDescent="0.25">
      <c r="A43" s="22" t="s">
        <v>10</v>
      </c>
      <c r="B43" s="23" t="s">
        <v>77</v>
      </c>
      <c r="C43" s="24" t="s">
        <v>78</v>
      </c>
      <c r="D43" s="25"/>
      <c r="E43" s="26"/>
      <c r="F43" s="26"/>
      <c r="G43" s="27"/>
    </row>
    <row r="44" spans="1:7" ht="26.25" customHeight="1" x14ac:dyDescent="0.25">
      <c r="A44" s="28">
        <v>19</v>
      </c>
      <c r="B44" s="29" t="s">
        <v>79</v>
      </c>
      <c r="C44" s="30" t="s">
        <v>80</v>
      </c>
      <c r="D44" s="31" t="s">
        <v>81</v>
      </c>
      <c r="E44" s="32">
        <v>1.75</v>
      </c>
      <c r="F44" s="32">
        <v>0</v>
      </c>
      <c r="G44" s="33">
        <f t="shared" ref="G44:G49" si="0">E44*F44</f>
        <v>0</v>
      </c>
    </row>
    <row r="45" spans="1:7" ht="27" customHeight="1" x14ac:dyDescent="0.25">
      <c r="A45" s="28">
        <v>20</v>
      </c>
      <c r="B45" s="29" t="s">
        <v>82</v>
      </c>
      <c r="C45" s="30" t="s">
        <v>83</v>
      </c>
      <c r="D45" s="31" t="s">
        <v>34</v>
      </c>
      <c r="E45" s="32">
        <v>1</v>
      </c>
      <c r="F45" s="32">
        <v>0</v>
      </c>
      <c r="G45" s="33">
        <f t="shared" si="0"/>
        <v>0</v>
      </c>
    </row>
    <row r="46" spans="1:7" ht="36" customHeight="1" x14ac:dyDescent="0.25">
      <c r="A46" s="28">
        <v>21</v>
      </c>
      <c r="B46" s="29" t="s">
        <v>82</v>
      </c>
      <c r="C46" s="30" t="s">
        <v>84</v>
      </c>
      <c r="D46" s="31" t="s">
        <v>34</v>
      </c>
      <c r="E46" s="32">
        <v>2</v>
      </c>
      <c r="F46" s="32">
        <v>0</v>
      </c>
      <c r="G46" s="33">
        <f t="shared" si="0"/>
        <v>0</v>
      </c>
    </row>
    <row r="47" spans="1:7" ht="23.25" x14ac:dyDescent="0.25">
      <c r="A47" s="28">
        <v>22</v>
      </c>
      <c r="B47" s="29" t="s">
        <v>85</v>
      </c>
      <c r="C47" s="30" t="s">
        <v>86</v>
      </c>
      <c r="D47" s="31" t="s">
        <v>87</v>
      </c>
      <c r="E47" s="32">
        <v>71.5</v>
      </c>
      <c r="F47" s="32">
        <v>0</v>
      </c>
      <c r="G47" s="33">
        <f t="shared" si="0"/>
        <v>0</v>
      </c>
    </row>
    <row r="48" spans="1:7" ht="45" customHeight="1" x14ac:dyDescent="0.25">
      <c r="A48" s="28">
        <v>23</v>
      </c>
      <c r="B48" s="29" t="s">
        <v>82</v>
      </c>
      <c r="C48" s="30" t="s">
        <v>88</v>
      </c>
      <c r="D48" s="31" t="s">
        <v>34</v>
      </c>
      <c r="E48" s="32">
        <v>2</v>
      </c>
      <c r="F48" s="32">
        <v>0</v>
      </c>
      <c r="G48" s="33">
        <f t="shared" si="0"/>
        <v>0</v>
      </c>
    </row>
    <row r="49" spans="1:7" ht="33" customHeight="1" x14ac:dyDescent="0.25">
      <c r="A49" s="28">
        <v>24</v>
      </c>
      <c r="B49" s="29" t="s">
        <v>82</v>
      </c>
      <c r="C49" s="30" t="s">
        <v>89</v>
      </c>
      <c r="D49" s="31" t="s">
        <v>34</v>
      </c>
      <c r="E49" s="32">
        <v>1</v>
      </c>
      <c r="F49" s="32">
        <v>0</v>
      </c>
      <c r="G49" s="33">
        <f t="shared" si="0"/>
        <v>0</v>
      </c>
    </row>
    <row r="50" spans="1:7" x14ac:dyDescent="0.25">
      <c r="A50" s="34"/>
      <c r="B50" s="35" t="s">
        <v>19</v>
      </c>
      <c r="C50" s="36" t="s">
        <v>90</v>
      </c>
      <c r="D50" s="34"/>
      <c r="E50" s="37"/>
      <c r="F50" s="37"/>
      <c r="G50" s="38">
        <f>SUM(G44:G49)</f>
        <v>0</v>
      </c>
    </row>
    <row r="51" spans="1:7" x14ac:dyDescent="0.25">
      <c r="A51" s="22" t="s">
        <v>10</v>
      </c>
      <c r="B51" s="23" t="s">
        <v>91</v>
      </c>
      <c r="C51" s="24" t="s">
        <v>92</v>
      </c>
      <c r="D51" s="25"/>
      <c r="E51" s="26"/>
      <c r="F51" s="26"/>
      <c r="G51" s="27"/>
    </row>
    <row r="52" spans="1:7" ht="40.5" customHeight="1" x14ac:dyDescent="0.25">
      <c r="A52" s="28">
        <v>25</v>
      </c>
      <c r="B52" s="29" t="s">
        <v>93</v>
      </c>
      <c r="C52" s="30" t="s">
        <v>94</v>
      </c>
      <c r="D52" s="31" t="s">
        <v>81</v>
      </c>
      <c r="E52" s="32">
        <v>26.32</v>
      </c>
      <c r="F52" s="32">
        <v>0</v>
      </c>
      <c r="G52" s="33">
        <f>E52*F52</f>
        <v>0</v>
      </c>
    </row>
    <row r="53" spans="1:7" x14ac:dyDescent="0.25">
      <c r="A53" s="34"/>
      <c r="B53" s="35" t="s">
        <v>19</v>
      </c>
      <c r="C53" s="36" t="s">
        <v>95</v>
      </c>
      <c r="D53" s="34"/>
      <c r="E53" s="37"/>
      <c r="F53" s="37"/>
      <c r="G53" s="38">
        <f>SUM(G51:G52)</f>
        <v>0</v>
      </c>
    </row>
    <row r="54" spans="1:7" x14ac:dyDescent="0.25">
      <c r="A54" s="22" t="s">
        <v>10</v>
      </c>
      <c r="B54" s="23" t="s">
        <v>96</v>
      </c>
      <c r="C54" s="24" t="s">
        <v>97</v>
      </c>
      <c r="D54" s="25"/>
      <c r="E54" s="26"/>
      <c r="F54" s="26"/>
      <c r="G54" s="27"/>
    </row>
    <row r="55" spans="1:7" ht="23.25" x14ac:dyDescent="0.25">
      <c r="A55" s="28">
        <v>26</v>
      </c>
      <c r="B55" s="29" t="s">
        <v>98</v>
      </c>
      <c r="C55" s="30" t="s">
        <v>99</v>
      </c>
      <c r="D55" s="31" t="s">
        <v>18</v>
      </c>
      <c r="E55" s="32">
        <v>44.72</v>
      </c>
      <c r="F55" s="32">
        <v>0</v>
      </c>
      <c r="G55" s="33">
        <f>E55*F55</f>
        <v>0</v>
      </c>
    </row>
    <row r="56" spans="1:7" x14ac:dyDescent="0.25">
      <c r="A56" s="34"/>
      <c r="B56" s="35" t="s">
        <v>19</v>
      </c>
      <c r="C56" s="36" t="s">
        <v>100</v>
      </c>
      <c r="D56" s="34"/>
      <c r="E56" s="37"/>
      <c r="F56" s="37"/>
      <c r="G56" s="38">
        <f>SUM(G54:G55)</f>
        <v>0</v>
      </c>
    </row>
    <row r="57" spans="1:7" x14ac:dyDescent="0.25">
      <c r="A57" s="22" t="s">
        <v>10</v>
      </c>
      <c r="B57" s="23" t="s">
        <v>101</v>
      </c>
      <c r="C57" s="24" t="s">
        <v>102</v>
      </c>
      <c r="D57" s="25"/>
      <c r="E57" s="26"/>
      <c r="F57" s="26"/>
      <c r="G57" s="27"/>
    </row>
    <row r="58" spans="1:7" ht="23.25" x14ac:dyDescent="0.25">
      <c r="A58" s="28">
        <v>27</v>
      </c>
      <c r="B58" s="29" t="s">
        <v>103</v>
      </c>
      <c r="C58" s="30" t="s">
        <v>104</v>
      </c>
      <c r="D58" s="31" t="s">
        <v>87</v>
      </c>
      <c r="E58" s="32">
        <v>11.2</v>
      </c>
      <c r="F58" s="32">
        <v>0</v>
      </c>
      <c r="G58" s="33">
        <f>E58*F58</f>
        <v>0</v>
      </c>
    </row>
    <row r="59" spans="1:7" x14ac:dyDescent="0.25">
      <c r="A59" s="34"/>
      <c r="B59" s="35" t="s">
        <v>19</v>
      </c>
      <c r="C59" s="36" t="s">
        <v>105</v>
      </c>
      <c r="D59" s="34"/>
      <c r="E59" s="37"/>
      <c r="F59" s="37"/>
      <c r="G59" s="38">
        <f>SUM(G57:G58)</f>
        <v>0</v>
      </c>
    </row>
    <row r="60" spans="1:7" x14ac:dyDescent="0.25">
      <c r="A60" s="22" t="s">
        <v>10</v>
      </c>
      <c r="B60" s="23" t="s">
        <v>106</v>
      </c>
      <c r="C60" s="24" t="s">
        <v>107</v>
      </c>
      <c r="D60" s="25"/>
      <c r="E60" s="26"/>
      <c r="F60" s="26"/>
      <c r="G60" s="27"/>
    </row>
    <row r="61" spans="1:7" ht="23.25" x14ac:dyDescent="0.25">
      <c r="A61" s="28">
        <v>28</v>
      </c>
      <c r="B61" s="29" t="s">
        <v>108</v>
      </c>
      <c r="C61" s="30" t="s">
        <v>109</v>
      </c>
      <c r="D61" s="31" t="s">
        <v>110</v>
      </c>
      <c r="E61" s="32">
        <v>635.5</v>
      </c>
      <c r="F61" s="32">
        <v>0</v>
      </c>
      <c r="G61" s="33">
        <f>E61*F61</f>
        <v>0</v>
      </c>
    </row>
    <row r="62" spans="1:7" ht="23.25" x14ac:dyDescent="0.25">
      <c r="A62" s="28">
        <v>29</v>
      </c>
      <c r="B62" s="29" t="s">
        <v>111</v>
      </c>
      <c r="C62" s="30" t="s">
        <v>112</v>
      </c>
      <c r="D62" s="31" t="s">
        <v>87</v>
      </c>
      <c r="E62" s="32">
        <v>44</v>
      </c>
      <c r="F62" s="32">
        <v>0</v>
      </c>
      <c r="G62" s="33">
        <f>E62*F62</f>
        <v>0</v>
      </c>
    </row>
    <row r="63" spans="1:7" x14ac:dyDescent="0.25">
      <c r="A63" s="28">
        <v>30</v>
      </c>
      <c r="B63" s="29" t="s">
        <v>113</v>
      </c>
      <c r="C63" s="30" t="s">
        <v>114</v>
      </c>
      <c r="D63" s="31" t="s">
        <v>34</v>
      </c>
      <c r="E63" s="32">
        <v>1</v>
      </c>
      <c r="F63" s="32">
        <v>0</v>
      </c>
      <c r="G63" s="33">
        <f>E63*F63</f>
        <v>0</v>
      </c>
    </row>
    <row r="64" spans="1:7" ht="19.5" customHeight="1" x14ac:dyDescent="0.25">
      <c r="A64" s="34"/>
      <c r="B64" s="35" t="s">
        <v>19</v>
      </c>
      <c r="C64" s="36" t="s">
        <v>115</v>
      </c>
      <c r="D64" s="34"/>
      <c r="E64" s="37"/>
      <c r="F64" s="37"/>
      <c r="G64" s="38">
        <f>SUM(G61:G63)</f>
        <v>0</v>
      </c>
    </row>
    <row r="65" spans="1:7" x14ac:dyDescent="0.25">
      <c r="A65" s="22" t="s">
        <v>10</v>
      </c>
      <c r="B65" s="23" t="s">
        <v>116</v>
      </c>
      <c r="C65" s="24" t="s">
        <v>117</v>
      </c>
      <c r="D65" s="25"/>
      <c r="E65" s="26"/>
      <c r="F65" s="26"/>
      <c r="G65" s="27"/>
    </row>
    <row r="66" spans="1:7" x14ac:dyDescent="0.25">
      <c r="A66" s="28">
        <v>31</v>
      </c>
      <c r="B66" s="29" t="s">
        <v>118</v>
      </c>
      <c r="C66" s="30" t="s">
        <v>119</v>
      </c>
      <c r="D66" s="31" t="s">
        <v>18</v>
      </c>
      <c r="E66" s="32">
        <v>44.72</v>
      </c>
      <c r="F66" s="32">
        <v>0</v>
      </c>
      <c r="G66" s="33">
        <f>E66*F66</f>
        <v>0</v>
      </c>
    </row>
    <row r="67" spans="1:7" x14ac:dyDescent="0.25">
      <c r="A67" s="28">
        <v>32</v>
      </c>
      <c r="B67" s="29" t="s">
        <v>120</v>
      </c>
      <c r="C67" s="30" t="s">
        <v>121</v>
      </c>
      <c r="D67" s="31" t="s">
        <v>18</v>
      </c>
      <c r="E67" s="32">
        <v>44.72</v>
      </c>
      <c r="F67" s="32">
        <v>0</v>
      </c>
      <c r="G67" s="33">
        <f>E67*F67</f>
        <v>0</v>
      </c>
    </row>
    <row r="68" spans="1:7" ht="57" x14ac:dyDescent="0.25">
      <c r="A68" s="28">
        <v>33</v>
      </c>
      <c r="B68" s="29" t="s">
        <v>122</v>
      </c>
      <c r="C68" s="30" t="s">
        <v>123</v>
      </c>
      <c r="D68" s="31" t="s">
        <v>87</v>
      </c>
      <c r="E68" s="32">
        <v>42.5</v>
      </c>
      <c r="F68" s="32">
        <v>0</v>
      </c>
      <c r="G68" s="33">
        <f>E68*F68</f>
        <v>0</v>
      </c>
    </row>
    <row r="69" spans="1:7" x14ac:dyDescent="0.25">
      <c r="A69" s="34"/>
      <c r="B69" s="35" t="s">
        <v>19</v>
      </c>
      <c r="C69" s="36" t="s">
        <v>124</v>
      </c>
      <c r="D69" s="34"/>
      <c r="E69" s="37"/>
      <c r="F69" s="37"/>
      <c r="G69" s="38">
        <f>SUM(G66:G68)</f>
        <v>0</v>
      </c>
    </row>
    <row r="70" spans="1:7" x14ac:dyDescent="0.25">
      <c r="A70" s="3"/>
      <c r="B70" s="3"/>
      <c r="C70" s="3"/>
      <c r="D70" s="39">
        <f>G10+G13+G16+G20+G26+G29+G32+G37+G42+G50+G53+G56+G59+G64+G69</f>
        <v>0</v>
      </c>
      <c r="E70" s="40"/>
      <c r="F70" s="40"/>
      <c r="G70" s="41"/>
    </row>
    <row r="71" spans="1:7" x14ac:dyDescent="0.25">
      <c r="A71" s="1"/>
      <c r="B71" s="1"/>
      <c r="C71" s="1"/>
      <c r="D71" s="42"/>
      <c r="E71" s="43"/>
      <c r="F71" s="43"/>
      <c r="G71" s="44"/>
    </row>
    <row r="72" spans="1:7" x14ac:dyDescent="0.25">
      <c r="A72" s="1"/>
      <c r="B72" s="1"/>
      <c r="C72" s="1"/>
      <c r="D72" s="1"/>
      <c r="E72" s="2"/>
      <c r="F72" s="1"/>
      <c r="G72" s="1"/>
    </row>
    <row r="73" spans="1:7" x14ac:dyDescent="0.25">
      <c r="A73" s="1"/>
      <c r="B73" s="1"/>
      <c r="C73" s="1"/>
      <c r="D73" s="1"/>
      <c r="E73" s="2"/>
      <c r="F73" s="1"/>
      <c r="G73" s="1"/>
    </row>
    <row r="74" spans="1:7" x14ac:dyDescent="0.25">
      <c r="A74" s="1"/>
      <c r="B74" s="2" t="s">
        <v>125</v>
      </c>
      <c r="C74" s="2" t="s">
        <v>128</v>
      </c>
      <c r="D74" s="1"/>
      <c r="E74" s="2"/>
      <c r="F74" s="1"/>
      <c r="G74" s="1"/>
    </row>
    <row r="75" spans="1:7" x14ac:dyDescent="0.25">
      <c r="A75" s="1"/>
      <c r="B75" s="1"/>
      <c r="C75" s="1"/>
      <c r="D75" s="1"/>
      <c r="E75" s="2"/>
      <c r="F75" s="1"/>
      <c r="G75" s="1"/>
    </row>
  </sheetData>
  <mergeCells count="5">
    <mergeCell ref="D70:G71"/>
    <mergeCell ref="A1:G1"/>
    <mergeCell ref="A3:B3"/>
    <mergeCell ref="A4:B4"/>
    <mergeCell ref="E4:G4"/>
  </mergeCells>
  <pageMargins left="0.7" right="0.7" top="0.78740157499999996" bottom="0.78740157499999996" header="0.3" footer="0.3"/>
  <pageSetup paperSize="9" scale="83" orientation="portrait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doma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Jarda</dc:creator>
  <cp:lastModifiedBy>Jarda</cp:lastModifiedBy>
  <cp:lastPrinted>2019-07-11T12:20:00Z</cp:lastPrinted>
  <dcterms:created xsi:type="dcterms:W3CDTF">2019-07-08T15:26:17Z</dcterms:created>
  <dcterms:modified xsi:type="dcterms:W3CDTF">2019-07-11T13:08:57Z</dcterms:modified>
</cp:coreProperties>
</file>