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40" yWindow="120" windowWidth="14940" windowHeight="9225"/>
  </bookViews>
  <sheets>
    <sheet name="101" sheetId="1" r:id="rId1"/>
  </sheets>
  <calcPr calcId="144525"/>
</workbook>
</file>

<file path=xl/calcChain.xml><?xml version="1.0" encoding="utf-8"?>
<calcChain xmlns="http://schemas.openxmlformats.org/spreadsheetml/2006/main">
  <c r="H12" i="1" l="1"/>
  <c r="H15" i="1"/>
  <c r="P18" i="1"/>
  <c r="H21" i="1"/>
  <c r="H24" i="1"/>
  <c r="H27" i="1"/>
  <c r="H30" i="1"/>
  <c r="H33" i="1"/>
  <c r="H36" i="1"/>
  <c r="H39" i="1"/>
  <c r="H42" i="1"/>
  <c r="H45" i="1"/>
  <c r="H48" i="1"/>
  <c r="H51" i="1"/>
  <c r="H54" i="1"/>
  <c r="P57" i="1"/>
  <c r="P59" i="1"/>
  <c r="H18" i="1" l="1"/>
  <c r="H57" i="1"/>
  <c r="H59" i="1" l="1"/>
</calcChain>
</file>

<file path=xl/sharedStrings.xml><?xml version="1.0" encoding="utf-8"?>
<sst xmlns="http://schemas.openxmlformats.org/spreadsheetml/2006/main" count="119" uniqueCount="84">
  <si>
    <t>Stavba :</t>
  </si>
  <si>
    <t>číslo a název SO:</t>
  </si>
  <si>
    <t>číslo a název rozpočtu:</t>
  </si>
  <si>
    <t>15-002</t>
  </si>
  <si>
    <t>Organizace dopravy-úprava systému parkování v ul. Mírová,Mimoň</t>
  </si>
  <si>
    <t>101</t>
  </si>
  <si>
    <t>Organizace dopravy -soupis prací pro osazení trvalého SDZ a VDZ</t>
  </si>
  <si>
    <t>Poř.
č.pol.</t>
  </si>
  <si>
    <t>1</t>
  </si>
  <si>
    <t>Kód
položky</t>
  </si>
  <si>
    <t>Varianta
položky</t>
  </si>
  <si>
    <t>Název položky</t>
  </si>
  <si>
    <t>jednotka</t>
  </si>
  <si>
    <t>Počet
jednotek</t>
  </si>
  <si>
    <t>CENA</t>
  </si>
  <si>
    <t>jednotková</t>
  </si>
  <si>
    <t>celkem</t>
  </si>
  <si>
    <t>2</t>
  </si>
  <si>
    <t>3</t>
  </si>
  <si>
    <t>4</t>
  </si>
  <si>
    <t>5</t>
  </si>
  <si>
    <t>6</t>
  </si>
  <si>
    <t>7</t>
  </si>
  <si>
    <t>8</t>
  </si>
  <si>
    <t>Všeobecné konstrukce a práce</t>
  </si>
  <si>
    <t>0</t>
  </si>
  <si>
    <t>02940</t>
  </si>
  <si>
    <t/>
  </si>
  <si>
    <t>OSTATNÍ POŽADAVKY - VYPRACOVÁNÍ DOKUMENTACE
upřesnění míst a detailů osazení DZ,konzultační činnost</t>
  </si>
  <si>
    <t xml:space="preserve">KPL       </t>
  </si>
  <si>
    <t>1=1,0 [A]</t>
  </si>
  <si>
    <t>zahrnuje veškeré náklady spojené s objednatelem požadovanými pracemi</t>
  </si>
  <si>
    <t>03720</t>
  </si>
  <si>
    <t>POMOC PRÁCE ZAJIŠŤ NEBO ZŘÍZ REGULACI A OCHRANU DOPRAVY
zajištění projednání a odsouhlasení DIO  s dotčenými správními orgány vybraným dodavatelem stavby,osazení provizorního dopravního značení a opatření v průběhu úpravy trvalého DZ_x000D_
pol. vč. dovozu, osazení a odvozu DZ</t>
  </si>
  <si>
    <t>zahrnuje objednatelem povolené náklady na požadovaná zařízení zhotovitele</t>
  </si>
  <si>
    <t>Ostatní konstrukce a práce</t>
  </si>
  <si>
    <t>9</t>
  </si>
  <si>
    <t>9111A3</t>
  </si>
  <si>
    <t>ZÁBRADLÍ SILNIČNÍ S VODOR MADLY - DEMONTÁŽ S PŘESUNEM
odstranění stávajícího zábradlí s vodorovnými madly před objektem ZUŠ v ul. Mírová_x000D_
 položka vč. nakládky, odvozu na skládku a likvidace materiálu_x000D_
URČENÍ DÉLKY DLE GRAFICKÉ ČÁSTI PD</t>
  </si>
  <si>
    <t xml:space="preserve">M         </t>
  </si>
  <si>
    <t>6=6,0 [A]</t>
  </si>
  <si>
    <t>položka zahrnuje:
- demontáž a odstranění zařízení
- jeho odvoz na předepsané místo</t>
  </si>
  <si>
    <t>914113</t>
  </si>
  <si>
    <t>DOPRAVNÍ ZNAČKY ZÁKLADNÍ VELIKOSTI OCELOVÉ NEREFLEXNÍ - DEMONTÁŽ
-demontáž SDZ  B28,B29,IP12-ZTP_x000D_
-položka včetně odvozu a uložení ve skladu,v případě špatného technického stavu DZ včetně likvidace materiálu_x000D_
POČET SDZ URČEN DLE GRAFICKÉ ČÁSTI DOKUMENTACE</t>
  </si>
  <si>
    <t xml:space="preserve">KUS       </t>
  </si>
  <si>
    <t>1+1+1=3,0 [A]</t>
  </si>
  <si>
    <t>Položka zahrnuje odstranění, demontáž a odklizení materiálu s odvozem na předepsané místo</t>
  </si>
  <si>
    <t>914121</t>
  </si>
  <si>
    <t>DOPRAVNÍ ZNAČKY ZÁKLADNÍ VELIKOSTI OCELOVÉ FÓLIE TŘ 1 - DODÁVKA A MONTÁŽ
osazení SDZ IP 12,IP 12-ZTP,IP13c_x000D_
položka včetně dovozu a montáže_x000D_
POČET SDZ URČEN DLE GRAFICKÉ ČÁSTI DOKUMENTACE</t>
  </si>
  <si>
    <t>1+2+5=8,0 [A]</t>
  </si>
  <si>
    <t>položka zahrnuje:
- dodávku a montáž značek v požadovaném provedení
- u dočasných (provizorních) značek a zařízení údržbu po celou dobu trvání funkce, náhradu zničených nebo ztracených kusů, nutnou opravu poškozených částí</t>
  </si>
  <si>
    <t>914122</t>
  </si>
  <si>
    <t>DOPRAVNÍ ZNAČKY ZÁKLADNÍ VELIKOSTI OCELOVÉ FÓLIE TŘ 1 - MONTÁŽ S PŘEMÍSTĚNÍM
zpětné osazení demontované SDZ B28_x000D_
položka včetně dovozu a montáže_x000D_
POČET SDZ URČEN DLE GRAFICKÉ ČÁSTI DOKUMENTACE</t>
  </si>
  <si>
    <t>položka zahrnuje:
- dopravu demontované značky z dočasné skládky
- osazení a montáž značky na místě určeném projektem_x000D_
- nutnou opravu poškozených částí
nezahrnuje dodávku značky</t>
  </si>
  <si>
    <t>914313</t>
  </si>
  <si>
    <t>DOPRAV ZNAČKY ZMENŠ VEL OCEL - DEMONTÁŽ
-demontáž SDZ  E13_x000D_
-položka včetně odvozu a uložení ve skladu,v případě špatného technického stavu DZ včetně likvidace materiálu_x000D_
POČET SDZ URČEN DLE GRAFICKÉ ČÁSTI DOKUMENTACE</t>
  </si>
  <si>
    <t>1+1=2,0 [A]</t>
  </si>
  <si>
    <t>914321</t>
  </si>
  <si>
    <t>DOPRAV ZNAČKY ZMENŠ VEL OCEL FÓLIE TŘ 1 - DODÁVKA A MONT
osazení SDZ E 4,E13_x000D_
položka včetně dovozu a montáže_x000D_
POČET SDZ URČEN DLE GRAFICKÉ ČÁSTI DOKUMENTACE</t>
  </si>
  <si>
    <t>3+5=8,0 [A]</t>
  </si>
  <si>
    <t>914921</t>
  </si>
  <si>
    <t>SLOUPKY A STOJKY DOPRAVNÍCH ZNAČEK Z OCEL TRUBEK DO PATKY - DODÁVKA A MONTÁŽ
osazení nových sloupků pro SDZ do patky - pro SDZ IP 12,IP 12-ZTP,IP13c,B28_x000D_
-položka včetně dovozu a osazení materiálu_x000D_
POČET KS URČEN DLE GRAFICKÉ ČÁSTI PD</t>
  </si>
  <si>
    <t>2+5+1=8,0 [A]</t>
  </si>
  <si>
    <t>položka zahrnuje:
- sloupky a upevňovací zařízení včetně jejich osazení (betonová patka, zemní práce)
- u dočasných sloupků a upevňovacích zařízení údržbu po celou dobu trvání funkce, náhradu zničených nebo ztracených kusů, nutnou opravu poškozených částí</t>
  </si>
  <si>
    <t>914923</t>
  </si>
  <si>
    <t>SLOUPKY A STOJKY DZ Z OCEL TRUBEK DO PATKY DEMONTÁŽ
-demontáž sloupků SDZ B28,B29_x000D_
-položka včetně odvozu a uložení ve skladu,v případě špatného technického stavu DZ včetně likvidace materiálu_x000D_
POČET KS URČEN DLE GRAFICKÉ ČÁSTI PD</t>
  </si>
  <si>
    <t>915111</t>
  </si>
  <si>
    <t>VODOROVNÉ DOPRAVNÍ ZNAČENÍ BARVOU HLADKÉ - DODÁVKA A POKLÁDKA
provedení VDZ v barvě bílá v rámci provedení uspořádání parkování -VDZ V10d,e,f -podrobně viz grafická část PD_x000D_
pol. včetně dovozu a osazení_x000D_
VÝKAZ PLOCHY DLE TEXTOVÉ A GRAFICKÉ ČÁSTI PD</t>
  </si>
  <si>
    <t xml:space="preserve">M2        </t>
  </si>
  <si>
    <t>V10d:0.25*0.5*(33+30+16+21+16+60+39+37+58)=38,8 [A]
V10e:0.125*2*38=9,5 [B]
V10f:0.125*2*2.25+1=1,6 [C]
A+B+C=49,9 [D]</t>
  </si>
  <si>
    <t>položka zahrnuje:
- dodání a pokládku nátěrového materiálu (měří se pouze natíraná plocha)
- předznačení a reflexní úpravu</t>
  </si>
  <si>
    <t>VODOROVNÉ DOPRAVNÍ ZNAČENÍ BARVOU HLADKÉ - DODÁVKA A POKLÁDKA
provedení VDZ v barvě žlutá v rámci provedení uspořádání parkování -VDZ V12a -podrobně viz grafická část PD_x000D_
pol. včetně dovozu a osazení_x000D_
VÝKAZ PLOCHY DLE TEXTOVÉ A GRAFICKÉ ČÁSTI PD</t>
  </si>
  <si>
    <t>0.125*(5+3+3+3.5+21+5+4.5+5+4.5+5.5)=7,5 [A]</t>
  </si>
  <si>
    <t>915112</t>
  </si>
  <si>
    <t>VODOROVNÉ DOPRAVNÍ ZNAČENÍ BARVOU HLADKÉ - ODSTRANĚNÍ
odstranění stávajícího VDZ_x000D_
pol.vč. souvisejících prací,odvoz a likvidace materiálu_x000D_
VÝMĚRY PLOCHY VDZ DLE GRAFICKÉ ČÁSTI PD</t>
  </si>
  <si>
    <t>0.125*3*2+1=1,8 [A]</t>
  </si>
  <si>
    <t>zahrnuje odstranění značení bez ohledu na způsob provedení (zatření, zbroušení) a odklizení vzniklé suti</t>
  </si>
  <si>
    <t>936501</t>
  </si>
  <si>
    <t>A</t>
  </si>
  <si>
    <t xml:space="preserve">KS        </t>
  </si>
  <si>
    <t>3=3,0 [A]</t>
  </si>
  <si>
    <t>položka zahrnuje:
- dílenská dokumentace, včetně technologického předpisu spojování
- dodání  materiálu  v požadované kvalitě a výroba konstrukce i dílenská (včetně  pomůcek,  přípravků a prostředků pro výrobu) bez ohledu na náročnost a její hmotnost, dílenská montáž
- dodání spojovacího materiálu
- zřízení  montážních  a  dilatačních  spojů,  spar, včetně potřebných úprav, vložek, opracování, očištění a ošetření
- podpěr. konstr. a lešení všech druhů pro montáž konstrukcí i doplňkových, včetně požadovaných otvorů, ochranných a bezpečnostních opatření a základů pro tyto konstrukce a lešení
- jakákoliv doprava a manipulace dílců  a  montážních  sestav,  včetně  dopravy konstrukce z výrobny na stavbu
- montáž konstrukce na staveništi, včetně montážních prostředků a pomůcek a zednických výpomocí
- výplň, těsnění a tmelení spar a spojů
- čištění konstrukce a odstranění všech vrubů (vrypy, otlačeniny a pod.)
- všechny druhy ocelového kotvení
- dílenskou přejímku a montážní prohlídku, včetně požadovaných dokladů
- zřízení kotevních otvorů nebo jam, nejsou-li částí jiné konstrukce, jejich úpravy, očištění a ošetření
- osazení kotvení nebo přímo částí konstrukce do podpůrné konstrukce nebo do zeminy
- výplň kotevních otvorů  (příp.  podlití  patních  desek)  maltou,  betonem  nebo  jinou speciální hmotou, vyplnění jam zeminou
- předepsanou protikorozní ochranu a nátěry konstrukcí
- osazení měřících zařízení a úpravy pro ně
- ochranná opatření před účinky bludných proudů</t>
  </si>
  <si>
    <t>C e l k e m</t>
  </si>
  <si>
    <t>DOPLŇK KONSTR KOVOVÉ NEREZ - PARKOVACÍ AUTOMAT
parkovací automat s výdejem lístků-automat s baterií- se solárním dobíjením, provedení anti-vandal (bez platebního systému)_x000D_
položka včetně montáže, zaškolení místní obsluhy, uvedení do provozu systému, revize zařízení, a zemních prací pro betonový základ a včetně jeho zhotovení a finální úpravy terénu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</si>
</sst>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#\ ###\ ##0.0"/>
  </numFmts>
  <fonts count="4" x14ac:knownFonts="1">
    <font>
      <sz val="10"/>
      <name val="Arial"/>
    </font>
    <font>
      <b/>
      <sz val="11"/>
      <name val="Arial"/>
    </font>
    <font>
      <sz val="11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164" fontId="0" fillId="0" borderId="1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vertical="center"/>
    </xf>
    <xf numFmtId="164" fontId="0" fillId="0" borderId="1" xfId="0" applyNumberFormat="1" applyBorder="1" applyProtection="1">
      <alignment vertical="center"/>
      <protection locked="0"/>
    </xf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vertical="center" wrapText="1" shrinkToFit="1"/>
    </xf>
    <xf numFmtId="164" fontId="3" fillId="2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zoomScaleNormal="100" workbookViewId="0">
      <pane ySplit="10" topLeftCell="A11" activePane="bottomLeft" state="frozen"/>
      <selection pane="bottomLeft" activeCell="G13" sqref="G13"/>
    </sheetView>
  </sheetViews>
  <sheetFormatPr defaultRowHeight="12.75" customHeight="1" x14ac:dyDescent="0.2"/>
  <cols>
    <col min="1" max="1" width="6.7109375" customWidth="1"/>
    <col min="2" max="2" width="15.7109375" customWidth="1"/>
    <col min="3" max="3" width="18.7109375" customWidth="1"/>
    <col min="4" max="4" width="75.7109375" customWidth="1"/>
    <col min="5" max="5" width="9.7109375" customWidth="1"/>
    <col min="6" max="6" width="12.7109375" customWidth="1"/>
    <col min="7" max="8" width="14.7109375" customWidth="1"/>
    <col min="15" max="16" width="9.140625" hidden="1" customWidth="1"/>
  </cols>
  <sheetData>
    <row r="1" spans="1:8" ht="12.75" customHeight="1" x14ac:dyDescent="0.2">
      <c r="A1" s="1"/>
    </row>
    <row r="2" spans="1:8" ht="12.75" customHeight="1" x14ac:dyDescent="0.2">
      <c r="C2" s="2"/>
    </row>
    <row r="4" spans="1:8" ht="12.75" customHeight="1" x14ac:dyDescent="0.2">
      <c r="A4" t="s">
        <v>0</v>
      </c>
      <c r="C4" s="1" t="s">
        <v>3</v>
      </c>
      <c r="D4" s="1" t="s">
        <v>4</v>
      </c>
      <c r="E4" s="1"/>
    </row>
    <row r="5" spans="1:8" ht="12.75" customHeight="1" x14ac:dyDescent="0.2">
      <c r="A5" t="s">
        <v>1</v>
      </c>
      <c r="C5" s="1" t="s">
        <v>5</v>
      </c>
      <c r="D5" s="1" t="s">
        <v>6</v>
      </c>
      <c r="E5" s="1"/>
    </row>
    <row r="6" spans="1:8" ht="12.75" customHeight="1" x14ac:dyDescent="0.2">
      <c r="A6" t="s">
        <v>2</v>
      </c>
      <c r="C6" s="1" t="s">
        <v>5</v>
      </c>
      <c r="D6" s="1" t="s">
        <v>6</v>
      </c>
      <c r="E6" s="1"/>
    </row>
    <row r="7" spans="1:8" ht="12.75" customHeight="1" x14ac:dyDescent="0.2">
      <c r="C7" s="1"/>
      <c r="D7" s="1"/>
      <c r="E7" s="1"/>
    </row>
    <row r="8" spans="1:8" ht="12.75" customHeight="1" x14ac:dyDescent="0.2">
      <c r="A8" s="11" t="s">
        <v>7</v>
      </c>
      <c r="B8" s="11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1" t="s">
        <v>14</v>
      </c>
      <c r="H8" s="11"/>
    </row>
    <row r="9" spans="1:8" ht="14.25" x14ac:dyDescent="0.2">
      <c r="A9" s="11"/>
      <c r="B9" s="11"/>
      <c r="C9" s="11"/>
      <c r="D9" s="11"/>
      <c r="E9" s="11"/>
      <c r="F9" s="11"/>
      <c r="G9" s="3" t="s">
        <v>15</v>
      </c>
      <c r="H9" s="3" t="s">
        <v>16</v>
      </c>
    </row>
    <row r="10" spans="1:8" ht="14.25" x14ac:dyDescent="0.2">
      <c r="A10" s="3" t="s">
        <v>8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 t="s">
        <v>23</v>
      </c>
    </row>
    <row r="11" spans="1:8" ht="12.75" customHeight="1" x14ac:dyDescent="0.2">
      <c r="A11" s="4"/>
      <c r="B11" s="4"/>
      <c r="C11" s="4" t="s">
        <v>25</v>
      </c>
      <c r="D11" s="4" t="s">
        <v>24</v>
      </c>
      <c r="E11" s="4"/>
      <c r="F11" s="6"/>
      <c r="G11" s="4"/>
      <c r="H11" s="6"/>
    </row>
    <row r="12" spans="1:8" ht="25.5" x14ac:dyDescent="0.2">
      <c r="A12" s="8">
        <v>1</v>
      </c>
      <c r="B12" s="8" t="s">
        <v>26</v>
      </c>
      <c r="C12" s="8" t="s">
        <v>27</v>
      </c>
      <c r="D12" s="8" t="s">
        <v>28</v>
      </c>
      <c r="E12" s="8" t="s">
        <v>29</v>
      </c>
      <c r="F12" s="5">
        <v>1</v>
      </c>
      <c r="G12" s="7">
        <v>0</v>
      </c>
      <c r="H12" s="5">
        <f>ROUND((G12*F12),1)</f>
        <v>0</v>
      </c>
    </row>
    <row r="13" spans="1:8" x14ac:dyDescent="0.2">
      <c r="D13" s="9" t="s">
        <v>30</v>
      </c>
    </row>
    <row r="14" spans="1:8" x14ac:dyDescent="0.2">
      <c r="D14" s="9" t="s">
        <v>31</v>
      </c>
    </row>
    <row r="15" spans="1:8" ht="63.75" x14ac:dyDescent="0.2">
      <c r="A15" s="8">
        <v>2</v>
      </c>
      <c r="B15" s="8" t="s">
        <v>32</v>
      </c>
      <c r="C15" s="8" t="s">
        <v>27</v>
      </c>
      <c r="D15" s="8" t="s">
        <v>33</v>
      </c>
      <c r="E15" s="8" t="s">
        <v>29</v>
      </c>
      <c r="F15" s="5">
        <v>1</v>
      </c>
      <c r="G15" s="7">
        <v>0</v>
      </c>
      <c r="H15" s="5">
        <f>ROUND((G15*F15),1)</f>
        <v>0</v>
      </c>
    </row>
    <row r="16" spans="1:8" x14ac:dyDescent="0.2">
      <c r="D16" s="9" t="s">
        <v>30</v>
      </c>
    </row>
    <row r="17" spans="1:16" x14ac:dyDescent="0.2">
      <c r="D17" s="9" t="s">
        <v>34</v>
      </c>
    </row>
    <row r="18" spans="1:16" ht="12.75" customHeight="1" x14ac:dyDescent="0.2">
      <c r="A18" s="10"/>
      <c r="B18" s="10"/>
      <c r="C18" s="10" t="s">
        <v>25</v>
      </c>
      <c r="D18" s="10" t="s">
        <v>24</v>
      </c>
      <c r="E18" s="10"/>
      <c r="F18" s="10"/>
      <c r="G18" s="10"/>
      <c r="H18" s="10">
        <f>SUM(H12:H17)</f>
        <v>0</v>
      </c>
      <c r="P18">
        <f>SUM(P12:P17)</f>
        <v>0</v>
      </c>
    </row>
    <row r="20" spans="1:16" ht="12.75" customHeight="1" x14ac:dyDescent="0.2">
      <c r="A20" s="4"/>
      <c r="B20" s="4"/>
      <c r="C20" s="4" t="s">
        <v>36</v>
      </c>
      <c r="D20" s="4" t="s">
        <v>35</v>
      </c>
      <c r="E20" s="4"/>
      <c r="F20" s="6"/>
      <c r="G20" s="4"/>
      <c r="H20" s="6"/>
    </row>
    <row r="21" spans="1:16" ht="51" x14ac:dyDescent="0.2">
      <c r="A21" s="8">
        <v>3</v>
      </c>
      <c r="B21" s="8" t="s">
        <v>37</v>
      </c>
      <c r="C21" s="8" t="s">
        <v>27</v>
      </c>
      <c r="D21" s="8" t="s">
        <v>38</v>
      </c>
      <c r="E21" s="8" t="s">
        <v>39</v>
      </c>
      <c r="F21" s="5">
        <v>6</v>
      </c>
      <c r="G21" s="7">
        <v>0</v>
      </c>
      <c r="H21" s="5">
        <f>ROUND((G21*F21),1)</f>
        <v>0</v>
      </c>
    </row>
    <row r="22" spans="1:16" x14ac:dyDescent="0.2">
      <c r="D22" s="9" t="s">
        <v>40</v>
      </c>
    </row>
    <row r="23" spans="1:16" ht="38.25" x14ac:dyDescent="0.2">
      <c r="D23" s="9" t="s">
        <v>41</v>
      </c>
    </row>
    <row r="24" spans="1:16" ht="63.75" x14ac:dyDescent="0.2">
      <c r="A24" s="8">
        <v>4</v>
      </c>
      <c r="B24" s="8" t="s">
        <v>42</v>
      </c>
      <c r="C24" s="8" t="s">
        <v>27</v>
      </c>
      <c r="D24" s="8" t="s">
        <v>43</v>
      </c>
      <c r="E24" s="8" t="s">
        <v>44</v>
      </c>
      <c r="F24" s="5">
        <v>3</v>
      </c>
      <c r="G24" s="7">
        <v>0</v>
      </c>
      <c r="H24" s="5">
        <f>ROUND((G24*F24),1)</f>
        <v>0</v>
      </c>
    </row>
    <row r="25" spans="1:16" x14ac:dyDescent="0.2">
      <c r="D25" s="9" t="s">
        <v>45</v>
      </c>
    </row>
    <row r="26" spans="1:16" ht="25.5" x14ac:dyDescent="0.2">
      <c r="D26" s="9" t="s">
        <v>46</v>
      </c>
    </row>
    <row r="27" spans="1:16" ht="63.75" x14ac:dyDescent="0.2">
      <c r="A27" s="8">
        <v>5</v>
      </c>
      <c r="B27" s="8" t="s">
        <v>47</v>
      </c>
      <c r="C27" s="8" t="s">
        <v>27</v>
      </c>
      <c r="D27" s="8" t="s">
        <v>48</v>
      </c>
      <c r="E27" s="8" t="s">
        <v>44</v>
      </c>
      <c r="F27" s="5">
        <v>8</v>
      </c>
      <c r="G27" s="7">
        <v>0</v>
      </c>
      <c r="H27" s="5">
        <f>ROUND((G27*F27),1)</f>
        <v>0</v>
      </c>
    </row>
    <row r="28" spans="1:16" x14ac:dyDescent="0.2">
      <c r="D28" s="9" t="s">
        <v>49</v>
      </c>
    </row>
    <row r="29" spans="1:16" ht="51" x14ac:dyDescent="0.2">
      <c r="D29" s="9" t="s">
        <v>50</v>
      </c>
    </row>
    <row r="30" spans="1:16" ht="63.75" x14ac:dyDescent="0.2">
      <c r="A30" s="8">
        <v>6</v>
      </c>
      <c r="B30" s="8" t="s">
        <v>51</v>
      </c>
      <c r="C30" s="8" t="s">
        <v>27</v>
      </c>
      <c r="D30" s="8" t="s">
        <v>52</v>
      </c>
      <c r="E30" s="8" t="s">
        <v>44</v>
      </c>
      <c r="F30" s="5">
        <v>1</v>
      </c>
      <c r="G30" s="7">
        <v>0</v>
      </c>
      <c r="H30" s="5">
        <f>ROUND((G30*F30),1)</f>
        <v>0</v>
      </c>
    </row>
    <row r="31" spans="1:16" x14ac:dyDescent="0.2">
      <c r="D31" s="9" t="s">
        <v>30</v>
      </c>
    </row>
    <row r="32" spans="1:16" ht="63.75" x14ac:dyDescent="0.2">
      <c r="D32" s="9" t="s">
        <v>53</v>
      </c>
    </row>
    <row r="33" spans="1:8" ht="63.75" x14ac:dyDescent="0.2">
      <c r="A33" s="8">
        <v>7</v>
      </c>
      <c r="B33" s="8" t="s">
        <v>54</v>
      </c>
      <c r="C33" s="8" t="s">
        <v>27</v>
      </c>
      <c r="D33" s="8" t="s">
        <v>55</v>
      </c>
      <c r="E33" s="8" t="s">
        <v>44</v>
      </c>
      <c r="F33" s="5">
        <v>2</v>
      </c>
      <c r="G33" s="7">
        <v>0</v>
      </c>
      <c r="H33" s="5">
        <f>ROUND((G33*F33),1)</f>
        <v>0</v>
      </c>
    </row>
    <row r="34" spans="1:8" x14ac:dyDescent="0.2">
      <c r="D34" s="9" t="s">
        <v>56</v>
      </c>
    </row>
    <row r="35" spans="1:8" ht="25.5" x14ac:dyDescent="0.2">
      <c r="D35" s="9" t="s">
        <v>46</v>
      </c>
    </row>
    <row r="36" spans="1:8" ht="51" x14ac:dyDescent="0.2">
      <c r="A36" s="8">
        <v>8</v>
      </c>
      <c r="B36" s="8" t="s">
        <v>57</v>
      </c>
      <c r="C36" s="8" t="s">
        <v>27</v>
      </c>
      <c r="D36" s="8" t="s">
        <v>58</v>
      </c>
      <c r="E36" s="8" t="s">
        <v>44</v>
      </c>
      <c r="F36" s="5">
        <v>8</v>
      </c>
      <c r="G36" s="7">
        <v>0</v>
      </c>
      <c r="H36" s="5">
        <f>ROUND((G36*F36),1)</f>
        <v>0</v>
      </c>
    </row>
    <row r="37" spans="1:8" x14ac:dyDescent="0.2">
      <c r="D37" s="9" t="s">
        <v>59</v>
      </c>
    </row>
    <row r="38" spans="1:8" ht="51" x14ac:dyDescent="0.2">
      <c r="D38" s="9" t="s">
        <v>50</v>
      </c>
    </row>
    <row r="39" spans="1:8" ht="63.75" x14ac:dyDescent="0.2">
      <c r="A39" s="8">
        <v>9</v>
      </c>
      <c r="B39" s="8" t="s">
        <v>60</v>
      </c>
      <c r="C39" s="8" t="s">
        <v>27</v>
      </c>
      <c r="D39" s="8" t="s">
        <v>61</v>
      </c>
      <c r="E39" s="8" t="s">
        <v>44</v>
      </c>
      <c r="F39" s="5">
        <v>8</v>
      </c>
      <c r="G39" s="7">
        <v>0</v>
      </c>
      <c r="H39" s="5">
        <f>ROUND((G39*F39),1)</f>
        <v>0</v>
      </c>
    </row>
    <row r="40" spans="1:8" x14ac:dyDescent="0.2">
      <c r="D40" s="9" t="s">
        <v>62</v>
      </c>
    </row>
    <row r="41" spans="1:8" ht="51" x14ac:dyDescent="0.2">
      <c r="D41" s="9" t="s">
        <v>63</v>
      </c>
    </row>
    <row r="42" spans="1:8" ht="63.75" x14ac:dyDescent="0.2">
      <c r="A42" s="8">
        <v>10</v>
      </c>
      <c r="B42" s="8" t="s">
        <v>64</v>
      </c>
      <c r="C42" s="8" t="s">
        <v>27</v>
      </c>
      <c r="D42" s="8" t="s">
        <v>65</v>
      </c>
      <c r="E42" s="8" t="s">
        <v>44</v>
      </c>
      <c r="F42" s="5">
        <v>2</v>
      </c>
      <c r="G42" s="7">
        <v>0</v>
      </c>
      <c r="H42" s="5">
        <f>ROUND((G42*F42),1)</f>
        <v>0</v>
      </c>
    </row>
    <row r="43" spans="1:8" x14ac:dyDescent="0.2">
      <c r="D43" s="9" t="s">
        <v>56</v>
      </c>
    </row>
    <row r="44" spans="1:8" ht="25.5" x14ac:dyDescent="0.2">
      <c r="D44" s="9" t="s">
        <v>46</v>
      </c>
    </row>
    <row r="45" spans="1:8" ht="63.75" x14ac:dyDescent="0.2">
      <c r="A45" s="8">
        <v>11</v>
      </c>
      <c r="B45" s="8" t="s">
        <v>66</v>
      </c>
      <c r="C45" s="8" t="s">
        <v>8</v>
      </c>
      <c r="D45" s="8" t="s">
        <v>67</v>
      </c>
      <c r="E45" s="8" t="s">
        <v>68</v>
      </c>
      <c r="F45" s="5">
        <v>49.9</v>
      </c>
      <c r="G45" s="7">
        <v>0</v>
      </c>
      <c r="H45" s="5">
        <f>ROUND((G45*F45),1)</f>
        <v>0</v>
      </c>
    </row>
    <row r="46" spans="1:8" ht="51" x14ac:dyDescent="0.2">
      <c r="D46" s="9" t="s">
        <v>69</v>
      </c>
    </row>
    <row r="47" spans="1:8" ht="38.25" x14ac:dyDescent="0.2">
      <c r="D47" s="9" t="s">
        <v>70</v>
      </c>
    </row>
    <row r="48" spans="1:8" ht="63.75" x14ac:dyDescent="0.2">
      <c r="A48" s="8">
        <v>12</v>
      </c>
      <c r="B48" s="8" t="s">
        <v>66</v>
      </c>
      <c r="C48" s="8" t="s">
        <v>17</v>
      </c>
      <c r="D48" s="8" t="s">
        <v>71</v>
      </c>
      <c r="E48" s="8" t="s">
        <v>68</v>
      </c>
      <c r="F48" s="5">
        <v>7.5</v>
      </c>
      <c r="G48" s="7">
        <v>0</v>
      </c>
      <c r="H48" s="5">
        <f>ROUND((G48*F48),1)</f>
        <v>0</v>
      </c>
    </row>
    <row r="49" spans="1:16" x14ac:dyDescent="0.2">
      <c r="D49" s="9" t="s">
        <v>72</v>
      </c>
    </row>
    <row r="50" spans="1:16" ht="38.25" x14ac:dyDescent="0.2">
      <c r="D50" s="9" t="s">
        <v>70</v>
      </c>
    </row>
    <row r="51" spans="1:16" ht="51" x14ac:dyDescent="0.2">
      <c r="A51" s="8">
        <v>13</v>
      </c>
      <c r="B51" s="8" t="s">
        <v>73</v>
      </c>
      <c r="C51" s="8" t="s">
        <v>27</v>
      </c>
      <c r="D51" s="8" t="s">
        <v>74</v>
      </c>
      <c r="E51" s="8" t="s">
        <v>68</v>
      </c>
      <c r="F51" s="5">
        <v>1.8</v>
      </c>
      <c r="G51" s="7">
        <v>0</v>
      </c>
      <c r="H51" s="5">
        <f>ROUND((G51*F51),1)</f>
        <v>0</v>
      </c>
    </row>
    <row r="52" spans="1:16" x14ac:dyDescent="0.2">
      <c r="D52" s="9" t="s">
        <v>75</v>
      </c>
    </row>
    <row r="53" spans="1:16" ht="25.5" x14ac:dyDescent="0.2">
      <c r="D53" s="9" t="s">
        <v>76</v>
      </c>
    </row>
    <row r="54" spans="1:16" ht="76.5" x14ac:dyDescent="0.2">
      <c r="A54" s="8">
        <v>14</v>
      </c>
      <c r="B54" s="8" t="s">
        <v>77</v>
      </c>
      <c r="C54" s="8" t="s">
        <v>78</v>
      </c>
      <c r="D54" s="8" t="s">
        <v>83</v>
      </c>
      <c r="E54" s="8" t="s">
        <v>79</v>
      </c>
      <c r="F54" s="5">
        <v>3</v>
      </c>
      <c r="G54" s="7">
        <v>0</v>
      </c>
      <c r="H54" s="5">
        <f>ROUND((G54*F54),1)</f>
        <v>0</v>
      </c>
    </row>
    <row r="55" spans="1:16" x14ac:dyDescent="0.2">
      <c r="D55" s="9" t="s">
        <v>80</v>
      </c>
    </row>
    <row r="56" spans="1:16" ht="344.25" x14ac:dyDescent="0.2">
      <c r="D56" s="9" t="s">
        <v>81</v>
      </c>
    </row>
    <row r="57" spans="1:16" ht="12.75" customHeight="1" x14ac:dyDescent="0.2">
      <c r="A57" s="10"/>
      <c r="B57" s="10"/>
      <c r="C57" s="10" t="s">
        <v>36</v>
      </c>
      <c r="D57" s="10" t="s">
        <v>35</v>
      </c>
      <c r="E57" s="10"/>
      <c r="F57" s="10"/>
      <c r="G57" s="10"/>
      <c r="H57" s="10">
        <f>SUM(H21:H56)</f>
        <v>0</v>
      </c>
      <c r="P57">
        <f>SUM(P21:P56)</f>
        <v>0</v>
      </c>
    </row>
    <row r="59" spans="1:16" ht="12.75" customHeight="1" x14ac:dyDescent="0.2">
      <c r="A59" s="10"/>
      <c r="B59" s="10"/>
      <c r="C59" s="10"/>
      <c r="D59" s="10" t="s">
        <v>82</v>
      </c>
      <c r="E59" s="10"/>
      <c r="F59" s="10"/>
      <c r="G59" s="10"/>
      <c r="H59" s="10">
        <f>+H18+H57</f>
        <v>0</v>
      </c>
      <c r="P59">
        <f>+P18+P57</f>
        <v>0</v>
      </c>
    </row>
  </sheetData>
  <sheetProtection formatColumns="0"/>
  <mergeCells count="7">
    <mergeCell ref="G8:H8"/>
    <mergeCell ref="A8:A9"/>
    <mergeCell ref="B8:B9"/>
    <mergeCell ref="C8:C9"/>
    <mergeCell ref="D8:D9"/>
    <mergeCell ref="E8:E9"/>
    <mergeCell ref="F8:F9"/>
  </mergeCells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Jíra</dc:creator>
  <cp:lastModifiedBy>Jaroslav Filek</cp:lastModifiedBy>
  <dcterms:created xsi:type="dcterms:W3CDTF">2015-03-03T07:22:28Z</dcterms:created>
  <dcterms:modified xsi:type="dcterms:W3CDTF">2018-06-29T05:51:54Z</dcterms:modified>
</cp:coreProperties>
</file>