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91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2K11\RedirectedFolders\nedbalova\Desktop\Veřejné zakázky\2018\výměna a oprava parket v sále kina DKR v Mimoni\"/>
    </mc:Choice>
  </mc:AlternateContent>
  <xr:revisionPtr revIDLastSave="0" documentId="8_{A25086EC-EEA8-4655-8FAC-04D4287B54A7}" xr6:coauthVersionLast="31" xr6:coauthVersionMax="31" xr10:uidLastSave="{00000000-0000-0000-0000-000000000000}"/>
  <bookViews>
    <workbookView xWindow="360" yWindow="75" windowWidth="21075" windowHeight="7230" xr2:uid="{00000000-000D-0000-FFFF-FFFF00000000}"/>
  </bookViews>
  <sheets>
    <sheet name="List1" sheetId="1" r:id="rId1"/>
    <sheet name="List2" sheetId="2" r:id="rId2"/>
    <sheet name="List3" sheetId="3" r:id="rId3"/>
  </sheets>
  <definedNames>
    <definedName name="_xlnm.Print_Area" localSheetId="0">List1!$A$1:$H$22</definedName>
  </definedNames>
  <calcPr calcId="162913"/>
</workbook>
</file>

<file path=xl/calcChain.xml><?xml version="1.0" encoding="utf-8"?>
<calcChain xmlns="http://schemas.openxmlformats.org/spreadsheetml/2006/main">
  <c r="A3" i="2" l="1"/>
  <c r="A4" i="2" s="1"/>
  <c r="F19" i="1" l="1"/>
  <c r="G19" i="1" s="1"/>
  <c r="F17" i="1"/>
  <c r="G17" i="1" s="1"/>
  <c r="H17" i="1" s="1"/>
  <c r="F14" i="1"/>
  <c r="G14" i="1" s="1"/>
  <c r="H14" i="1" s="1"/>
  <c r="F8" i="1"/>
  <c r="G8" i="1" s="1"/>
  <c r="H8" i="1" s="1"/>
  <c r="F6" i="1"/>
  <c r="G6" i="1" s="1"/>
  <c r="H6" i="1" s="1"/>
  <c r="F4" i="1"/>
  <c r="G4" i="1" s="1"/>
  <c r="H4" i="1" s="1"/>
  <c r="H19" i="1" l="1"/>
  <c r="H21" i="1" s="1"/>
  <c r="G21" i="1"/>
  <c r="F21" i="1"/>
</calcChain>
</file>

<file path=xl/sharedStrings.xml><?xml version="1.0" encoding="utf-8"?>
<sst xmlns="http://schemas.openxmlformats.org/spreadsheetml/2006/main" count="29" uniqueCount="25">
  <si>
    <t xml:space="preserve">číslo položky </t>
  </si>
  <si>
    <t>název a popis položky</t>
  </si>
  <si>
    <t xml:space="preserve">jednotka </t>
  </si>
  <si>
    <t>množství</t>
  </si>
  <si>
    <t>jednotková cena</t>
  </si>
  <si>
    <t>celková cena</t>
  </si>
  <si>
    <t>DPH 21 %</t>
  </si>
  <si>
    <t>Celková cena s DPH</t>
  </si>
  <si>
    <t>kpl</t>
  </si>
  <si>
    <t>m2</t>
  </si>
  <si>
    <t>celkem</t>
  </si>
  <si>
    <t>Demontáž stávajících parket</t>
  </si>
  <si>
    <t>demontáž starých parket, jejich likvidace</t>
  </si>
  <si>
    <t>Úprava podkladu</t>
  </si>
  <si>
    <t>penetrace a vyspravení</t>
  </si>
  <si>
    <t>Pokládka nových parket</t>
  </si>
  <si>
    <t>dodávka a montáž nových parket na podlahu, parkety z tvrdého dřeva vhodné do prostředí s vysokou zátěží (taneční sál) včetně jejich povrchového ošetření</t>
  </si>
  <si>
    <t>Hydroizolační stěrka</t>
  </si>
  <si>
    <t>provedení hydroizolační stěrky vhodné pod parkety do interiéru</t>
  </si>
  <si>
    <t>Oprava stávající parket</t>
  </si>
  <si>
    <t>repase stávajících parket na zbylé části sálu, jejich obroušení a ošetření povrchu</t>
  </si>
  <si>
    <t>Ostatní náklady</t>
  </si>
  <si>
    <t>měření vlhkosti a ostatní vedlejší náklady</t>
  </si>
  <si>
    <t>Pozn.: V případě, že nebude zjištěna vhlkost vzlínající z podkladních vsrtev, investor si vyhrazuje právo rozhodnout o neprovádění této vrstvy.</t>
  </si>
  <si>
    <t xml:space="preserve">Položkový rozpočet Mimoň - Výměna a oprava parket v sále kina DKR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</si>
</sst>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Kč&quot;"/>
  </numFmts>
  <fonts count="9" x14ac:knownFonts="1">
    <font>
      <sz val="11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sz val="20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sz val="14"/>
      <color theme="1"/>
      <name val="Arial"/>
      <family val="2"/>
      <charset val="238"/>
    </font>
    <font>
      <b/>
      <sz val="16"/>
      <color theme="1"/>
      <name val="Arial"/>
      <family val="2"/>
      <charset val="238"/>
    </font>
    <font>
      <i/>
      <sz val="11"/>
      <color theme="1"/>
      <name val="Times New Roman"/>
      <family val="1"/>
      <charset val="238"/>
    </font>
    <font>
      <b/>
      <sz val="12"/>
      <color theme="1"/>
      <name val="Arial"/>
      <family val="2"/>
      <charset val="238"/>
    </font>
    <font>
      <sz val="12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0" xfId="0" applyFont="1"/>
    <xf numFmtId="4" fontId="1" fillId="0" borderId="0" xfId="0" applyNumberFormat="1" applyFont="1"/>
    <xf numFmtId="0" fontId="1" fillId="0" borderId="0" xfId="0" applyFont="1" applyAlignment="1">
      <alignment horizontal="center"/>
    </xf>
    <xf numFmtId="0" fontId="4" fillId="0" borderId="2" xfId="0" applyFont="1" applyBorder="1"/>
    <xf numFmtId="0" fontId="4" fillId="0" borderId="2" xfId="0" applyFont="1" applyBorder="1" applyAlignment="1">
      <alignment horizontal="center"/>
    </xf>
    <xf numFmtId="0" fontId="1" fillId="0" borderId="6" xfId="0" applyFont="1" applyBorder="1"/>
    <xf numFmtId="0" fontId="0" fillId="0" borderId="7" xfId="0" applyBorder="1" applyAlignment="1">
      <alignment horizontal="center" vertical="top"/>
    </xf>
    <xf numFmtId="0" fontId="1" fillId="0" borderId="9" xfId="0" applyFont="1" applyBorder="1"/>
    <xf numFmtId="0" fontId="1" fillId="0" borderId="7" xfId="0" applyFont="1" applyBorder="1" applyAlignment="1">
      <alignment horizontal="center"/>
    </xf>
    <xf numFmtId="0" fontId="3" fillId="2" borderId="3" xfId="0" applyFont="1" applyFill="1" applyBorder="1"/>
    <xf numFmtId="0" fontId="3" fillId="2" borderId="4" xfId="0" applyFont="1" applyFill="1" applyBorder="1" applyAlignment="1">
      <alignment horizontal="center" vertical="top"/>
    </xf>
    <xf numFmtId="0" fontId="3" fillId="2" borderId="4" xfId="0" applyFont="1" applyFill="1" applyBorder="1" applyAlignment="1">
      <alignment horizontal="center"/>
    </xf>
    <xf numFmtId="164" fontId="4" fillId="0" borderId="2" xfId="0" applyNumberFormat="1" applyFont="1" applyBorder="1" applyAlignment="1">
      <alignment horizontal="center"/>
    </xf>
    <xf numFmtId="164" fontId="1" fillId="0" borderId="1" xfId="0" applyNumberFormat="1" applyFont="1" applyBorder="1" applyAlignment="1">
      <alignment horizontal="right"/>
    </xf>
    <xf numFmtId="164" fontId="3" fillId="2" borderId="4" xfId="0" applyNumberFormat="1" applyFont="1" applyFill="1" applyBorder="1" applyAlignment="1">
      <alignment horizontal="right" vertical="top"/>
    </xf>
    <xf numFmtId="164" fontId="3" fillId="2" borderId="5" xfId="0" applyNumberFormat="1" applyFont="1" applyFill="1" applyBorder="1" applyAlignment="1">
      <alignment horizontal="right" vertical="top"/>
    </xf>
    <xf numFmtId="164" fontId="0" fillId="0" borderId="7" xfId="0" applyNumberFormat="1" applyBorder="1" applyAlignment="1">
      <alignment horizontal="right" vertical="top"/>
    </xf>
    <xf numFmtId="164" fontId="1" fillId="0" borderId="7" xfId="0" applyNumberFormat="1" applyFont="1" applyBorder="1" applyAlignment="1">
      <alignment horizontal="right" vertical="top"/>
    </xf>
    <xf numFmtId="164" fontId="0" fillId="0" borderId="8" xfId="0" applyNumberFormat="1" applyBorder="1" applyAlignment="1">
      <alignment horizontal="right" vertical="top"/>
    </xf>
    <xf numFmtId="164" fontId="3" fillId="2" borderId="4" xfId="0" applyNumberFormat="1" applyFont="1" applyFill="1" applyBorder="1" applyAlignment="1">
      <alignment horizontal="right"/>
    </xf>
    <xf numFmtId="164" fontId="1" fillId="0" borderId="7" xfId="0" applyNumberFormat="1" applyFont="1" applyBorder="1" applyAlignment="1">
      <alignment horizontal="right"/>
    </xf>
    <xf numFmtId="164" fontId="1" fillId="0" borderId="8" xfId="0" applyNumberFormat="1" applyFont="1" applyBorder="1" applyAlignment="1">
      <alignment horizontal="right"/>
    </xf>
    <xf numFmtId="164" fontId="1" fillId="0" borderId="10" xfId="0" applyNumberFormat="1" applyFont="1" applyBorder="1" applyAlignment="1">
      <alignment horizontal="right"/>
    </xf>
    <xf numFmtId="164" fontId="1" fillId="0" borderId="0" xfId="0" applyNumberFormat="1" applyFont="1" applyAlignment="1">
      <alignment horizontal="right"/>
    </xf>
    <xf numFmtId="164" fontId="5" fillId="2" borderId="11" xfId="0" applyNumberFormat="1" applyFont="1" applyFill="1" applyBorder="1" applyAlignment="1">
      <alignment horizontal="right"/>
    </xf>
    <xf numFmtId="164" fontId="5" fillId="2" borderId="12" xfId="0" applyNumberFormat="1" applyFont="1" applyFill="1" applyBorder="1" applyAlignment="1">
      <alignment horizontal="right"/>
    </xf>
    <xf numFmtId="0" fontId="1" fillId="0" borderId="13" xfId="0" applyFont="1" applyBorder="1"/>
    <xf numFmtId="0" fontId="1" fillId="0" borderId="13" xfId="0" applyFont="1" applyBorder="1" applyAlignment="1">
      <alignment horizontal="center"/>
    </xf>
    <xf numFmtId="164" fontId="1" fillId="0" borderId="13" xfId="0" applyNumberFormat="1" applyFont="1" applyBorder="1" applyAlignment="1">
      <alignment horizontal="right"/>
    </xf>
    <xf numFmtId="0" fontId="6" fillId="0" borderId="0" xfId="0" applyFont="1"/>
    <xf numFmtId="3" fontId="0" fillId="0" borderId="0" xfId="0" applyNumberFormat="1"/>
    <xf numFmtId="164" fontId="1" fillId="0" borderId="10" xfId="0" applyNumberFormat="1" applyFont="1" applyBorder="1" applyAlignment="1">
      <alignment horizontal="right"/>
    </xf>
    <xf numFmtId="0" fontId="1" fillId="0" borderId="1" xfId="0" applyFont="1" applyBorder="1" applyAlignment="1">
      <alignment horizontal="center"/>
    </xf>
    <xf numFmtId="164" fontId="1" fillId="0" borderId="1" xfId="0" applyNumberFormat="1" applyFont="1" applyBorder="1" applyAlignment="1">
      <alignment horizontal="right"/>
    </xf>
    <xf numFmtId="0" fontId="1" fillId="0" borderId="1" xfId="0" applyFont="1" applyBorder="1" applyAlignment="1"/>
    <xf numFmtId="0" fontId="0" fillId="0" borderId="1" xfId="0" applyBorder="1" applyAlignment="1"/>
    <xf numFmtId="0" fontId="0" fillId="0" borderId="7" xfId="0" applyBorder="1" applyAlignment="1"/>
    <xf numFmtId="164" fontId="1" fillId="0" borderId="1" xfId="0" applyNumberFormat="1" applyFont="1" applyBorder="1" applyAlignment="1"/>
    <xf numFmtId="164" fontId="0" fillId="0" borderId="1" xfId="0" applyNumberFormat="1" applyBorder="1" applyAlignment="1"/>
    <xf numFmtId="164" fontId="0" fillId="0" borderId="7" xfId="0" applyNumberFormat="1" applyBorder="1" applyAlignment="1"/>
    <xf numFmtId="164" fontId="1" fillId="0" borderId="10" xfId="0" applyNumberFormat="1" applyFont="1" applyBorder="1" applyAlignment="1"/>
    <xf numFmtId="164" fontId="0" fillId="0" borderId="10" xfId="0" applyNumberFormat="1" applyBorder="1" applyAlignment="1"/>
    <xf numFmtId="164" fontId="0" fillId="0" borderId="8" xfId="0" applyNumberFormat="1" applyBorder="1" applyAlignment="1"/>
    <xf numFmtId="0" fontId="7" fillId="2" borderId="4" xfId="0" applyFont="1" applyFill="1" applyBorder="1"/>
    <xf numFmtId="0" fontId="8" fillId="0" borderId="7" xfId="0" applyFont="1" applyBorder="1" applyAlignment="1">
      <alignment wrapText="1"/>
    </xf>
    <xf numFmtId="4" fontId="7" fillId="2" borderId="4" xfId="0" applyNumberFormat="1" applyFont="1" applyFill="1" applyBorder="1"/>
    <xf numFmtId="0" fontId="8" fillId="0" borderId="1" xfId="0" applyFont="1" applyBorder="1" applyAlignment="1">
      <alignment wrapText="1"/>
    </xf>
    <xf numFmtId="0" fontId="8" fillId="0" borderId="1" xfId="0" applyFont="1" applyBorder="1"/>
    <xf numFmtId="0" fontId="8" fillId="0" borderId="1" xfId="0" applyFont="1" applyBorder="1" applyAlignment="1">
      <alignment horizontal="left" vertical="top" wrapText="1"/>
    </xf>
    <xf numFmtId="0" fontId="8" fillId="0" borderId="7" xfId="0" applyFont="1" applyBorder="1" applyAlignment="1">
      <alignment horizontal="left" vertical="top" wrapText="1"/>
    </xf>
    <xf numFmtId="0" fontId="2" fillId="0" borderId="0" xfId="0" applyFont="1" applyBorder="1" applyAlignme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23"/>
  <sheetViews>
    <sheetView tabSelected="1" view="pageBreakPreview" zoomScale="60" zoomScaleNormal="100" workbookViewId="0">
      <selection activeCell="A2" sqref="A2"/>
    </sheetView>
  </sheetViews>
  <sheetFormatPr defaultRowHeight="14.25" x14ac:dyDescent="0.2"/>
  <cols>
    <col min="1" max="1" width="15.5703125" style="1" customWidth="1"/>
    <col min="2" max="2" width="74" style="1" customWidth="1"/>
    <col min="3" max="4" width="12.140625" style="3" bestFit="1" customWidth="1"/>
    <col min="5" max="5" width="19.85546875" style="24" customWidth="1"/>
    <col min="6" max="6" width="22.7109375" style="24" customWidth="1"/>
    <col min="7" max="7" width="20.28515625" style="24" customWidth="1"/>
    <col min="8" max="8" width="24.28515625" style="24" customWidth="1"/>
    <col min="9" max="16384" width="9.140625" style="1"/>
  </cols>
  <sheetData>
    <row r="1" spans="1:8" ht="25.5" x14ac:dyDescent="0.35">
      <c r="A1" s="51" t="s">
        <v>24</v>
      </c>
      <c r="B1" s="51"/>
      <c r="C1" s="51"/>
      <c r="D1" s="51"/>
      <c r="E1" s="51"/>
      <c r="F1" s="51"/>
      <c r="G1" s="51"/>
      <c r="H1" s="51"/>
    </row>
    <row r="2" spans="1:8" x14ac:dyDescent="0.2">
      <c r="A2" s="27"/>
      <c r="B2" s="27"/>
      <c r="C2" s="28"/>
      <c r="D2" s="28"/>
      <c r="E2" s="29"/>
      <c r="F2" s="29"/>
      <c r="G2" s="29"/>
      <c r="H2" s="29"/>
    </row>
    <row r="3" spans="1:8" ht="18.75" thickBot="1" x14ac:dyDescent="0.3">
      <c r="A3" s="4" t="s">
        <v>0</v>
      </c>
      <c r="B3" s="4" t="s">
        <v>1</v>
      </c>
      <c r="C3" s="5" t="s">
        <v>2</v>
      </c>
      <c r="D3" s="5" t="s">
        <v>3</v>
      </c>
      <c r="E3" s="13" t="s">
        <v>4</v>
      </c>
      <c r="F3" s="13" t="s">
        <v>5</v>
      </c>
      <c r="G3" s="13" t="s">
        <v>6</v>
      </c>
      <c r="H3" s="13" t="s">
        <v>7</v>
      </c>
    </row>
    <row r="4" spans="1:8" ht="16.5" customHeight="1" x14ac:dyDescent="0.25">
      <c r="A4" s="10">
        <v>1</v>
      </c>
      <c r="B4" s="44" t="s">
        <v>11</v>
      </c>
      <c r="C4" s="11" t="s">
        <v>9</v>
      </c>
      <c r="D4" s="11">
        <v>81</v>
      </c>
      <c r="E4" s="15">
        <v>0</v>
      </c>
      <c r="F4" s="15">
        <f>E4*D4</f>
        <v>0</v>
      </c>
      <c r="G4" s="15">
        <f>0.21*F4</f>
        <v>0</v>
      </c>
      <c r="H4" s="16">
        <f>G4+F4</f>
        <v>0</v>
      </c>
    </row>
    <row r="5" spans="1:8" ht="15.75" thickBot="1" x14ac:dyDescent="0.25">
      <c r="A5" s="6"/>
      <c r="B5" s="45" t="s">
        <v>12</v>
      </c>
      <c r="C5" s="7"/>
      <c r="D5" s="7"/>
      <c r="E5" s="17"/>
      <c r="F5" s="18"/>
      <c r="G5" s="17"/>
      <c r="H5" s="19"/>
    </row>
    <row r="6" spans="1:8" ht="15.75" x14ac:dyDescent="0.25">
      <c r="A6" s="10">
        <v>2</v>
      </c>
      <c r="B6" s="46" t="s">
        <v>13</v>
      </c>
      <c r="C6" s="11" t="s">
        <v>9</v>
      </c>
      <c r="D6" s="11">
        <v>81</v>
      </c>
      <c r="E6" s="20">
        <v>0</v>
      </c>
      <c r="F6" s="15">
        <f t="shared" ref="F6" si="0">E6*D6</f>
        <v>0</v>
      </c>
      <c r="G6" s="15">
        <f>0.21*F6</f>
        <v>0</v>
      </c>
      <c r="H6" s="16">
        <f>G6+F6</f>
        <v>0</v>
      </c>
    </row>
    <row r="7" spans="1:8" ht="15.75" thickBot="1" x14ac:dyDescent="0.25">
      <c r="A7" s="8"/>
      <c r="B7" s="47" t="s">
        <v>14</v>
      </c>
      <c r="C7" s="33"/>
      <c r="D7" s="33"/>
      <c r="E7" s="34"/>
      <c r="F7" s="34"/>
      <c r="G7" s="34"/>
      <c r="H7" s="32"/>
    </row>
    <row r="8" spans="1:8" ht="15.75" x14ac:dyDescent="0.25">
      <c r="A8" s="10">
        <v>3</v>
      </c>
      <c r="B8" s="44" t="s">
        <v>17</v>
      </c>
      <c r="C8" s="11" t="s">
        <v>9</v>
      </c>
      <c r="D8" s="12">
        <v>81</v>
      </c>
      <c r="E8" s="20">
        <v>0</v>
      </c>
      <c r="F8" s="15">
        <f t="shared" ref="F8" si="1">E8*D8</f>
        <v>0</v>
      </c>
      <c r="G8" s="15">
        <f>0.21*F8</f>
        <v>0</v>
      </c>
      <c r="H8" s="16">
        <f>G8+F8</f>
        <v>0</v>
      </c>
    </row>
    <row r="9" spans="1:8" ht="15" x14ac:dyDescent="0.2">
      <c r="A9" s="8"/>
      <c r="B9" s="48" t="s">
        <v>18</v>
      </c>
      <c r="C9" s="35"/>
      <c r="D9" s="35"/>
      <c r="E9" s="38"/>
      <c r="F9" s="38"/>
      <c r="G9" s="38"/>
      <c r="H9" s="41"/>
    </row>
    <row r="10" spans="1:8" ht="14.25" customHeight="1" x14ac:dyDescent="0.25">
      <c r="A10" s="8"/>
      <c r="B10" s="49" t="s">
        <v>23</v>
      </c>
      <c r="C10" s="36"/>
      <c r="D10" s="36"/>
      <c r="E10" s="39"/>
      <c r="F10" s="39"/>
      <c r="G10" s="39"/>
      <c r="H10" s="42"/>
    </row>
    <row r="11" spans="1:8" ht="14.25" customHeight="1" x14ac:dyDescent="0.25">
      <c r="A11" s="8"/>
      <c r="B11" s="49"/>
      <c r="C11" s="36"/>
      <c r="D11" s="36"/>
      <c r="E11" s="39"/>
      <c r="F11" s="39"/>
      <c r="G11" s="39"/>
      <c r="H11" s="42"/>
    </row>
    <row r="12" spans="1:8" ht="14.25" customHeight="1" x14ac:dyDescent="0.25">
      <c r="A12" s="8"/>
      <c r="B12" s="49"/>
      <c r="C12" s="36"/>
      <c r="D12" s="36"/>
      <c r="E12" s="39"/>
      <c r="F12" s="39"/>
      <c r="G12" s="39"/>
      <c r="H12" s="42"/>
    </row>
    <row r="13" spans="1:8" ht="15" customHeight="1" thickBot="1" x14ac:dyDescent="0.3">
      <c r="A13" s="6"/>
      <c r="B13" s="50"/>
      <c r="C13" s="37"/>
      <c r="D13" s="37"/>
      <c r="E13" s="40"/>
      <c r="F13" s="40"/>
      <c r="G13" s="40"/>
      <c r="H13" s="43"/>
    </row>
    <row r="14" spans="1:8" ht="15.75" x14ac:dyDescent="0.25">
      <c r="A14" s="10">
        <v>4</v>
      </c>
      <c r="B14" s="44" t="s">
        <v>15</v>
      </c>
      <c r="C14" s="12" t="s">
        <v>9</v>
      </c>
      <c r="D14" s="12">
        <v>81</v>
      </c>
      <c r="E14" s="20">
        <v>0</v>
      </c>
      <c r="F14" s="15">
        <f t="shared" ref="F14" si="2">E14*D14</f>
        <v>0</v>
      </c>
      <c r="G14" s="15">
        <f>0.21*F14</f>
        <v>0</v>
      </c>
      <c r="H14" s="16">
        <f>G14+F14</f>
        <v>0</v>
      </c>
    </row>
    <row r="15" spans="1:8" ht="45" x14ac:dyDescent="0.2">
      <c r="A15" s="8"/>
      <c r="B15" s="47" t="s">
        <v>16</v>
      </c>
      <c r="C15" s="35"/>
      <c r="D15" s="35"/>
      <c r="E15" s="38"/>
      <c r="F15" s="38"/>
      <c r="G15" s="38"/>
      <c r="H15" s="41"/>
    </row>
    <row r="16" spans="1:8" ht="14.25" customHeight="1" thickBot="1" x14ac:dyDescent="0.3">
      <c r="A16" s="8"/>
      <c r="B16" s="47"/>
      <c r="C16" s="36"/>
      <c r="D16" s="36"/>
      <c r="E16" s="39"/>
      <c r="F16" s="39"/>
      <c r="G16" s="39"/>
      <c r="H16" s="42"/>
    </row>
    <row r="17" spans="1:8" ht="15.75" x14ac:dyDescent="0.25">
      <c r="A17" s="10">
        <v>5</v>
      </c>
      <c r="B17" s="44" t="s">
        <v>19</v>
      </c>
      <c r="C17" s="12" t="s">
        <v>9</v>
      </c>
      <c r="D17" s="12">
        <v>90.2</v>
      </c>
      <c r="E17" s="20">
        <v>0</v>
      </c>
      <c r="F17" s="15">
        <f t="shared" ref="F17" si="3">E17*D17</f>
        <v>0</v>
      </c>
      <c r="G17" s="15">
        <f>0.21*F17</f>
        <v>0</v>
      </c>
      <c r="H17" s="16">
        <f>G17+F17</f>
        <v>0</v>
      </c>
    </row>
    <row r="18" spans="1:8" ht="30.75" thickBot="1" x14ac:dyDescent="0.25">
      <c r="A18" s="6"/>
      <c r="B18" s="45" t="s">
        <v>20</v>
      </c>
      <c r="C18" s="9"/>
      <c r="D18" s="9"/>
      <c r="E18" s="21"/>
      <c r="F18" s="21"/>
      <c r="G18" s="21"/>
      <c r="H18" s="22"/>
    </row>
    <row r="19" spans="1:8" ht="15.75" x14ac:dyDescent="0.25">
      <c r="A19" s="10">
        <v>6</v>
      </c>
      <c r="B19" s="44" t="s">
        <v>21</v>
      </c>
      <c r="C19" s="12" t="s">
        <v>8</v>
      </c>
      <c r="D19" s="12">
        <v>1</v>
      </c>
      <c r="E19" s="20">
        <v>0</v>
      </c>
      <c r="F19" s="15">
        <f t="shared" ref="F19" si="4">E19*D19</f>
        <v>0</v>
      </c>
      <c r="G19" s="15">
        <f>0.21*F19</f>
        <v>0</v>
      </c>
      <c r="H19" s="16">
        <f>G19+F19</f>
        <v>0</v>
      </c>
    </row>
    <row r="20" spans="1:8" ht="15.75" thickBot="1" x14ac:dyDescent="0.25">
      <c r="A20" s="6"/>
      <c r="B20" s="45" t="s">
        <v>22</v>
      </c>
      <c r="C20" s="9"/>
      <c r="D20" s="9"/>
      <c r="E20" s="14"/>
      <c r="F20" s="14"/>
      <c r="G20" s="14"/>
      <c r="H20" s="23"/>
    </row>
    <row r="21" spans="1:8" ht="21" thickBot="1" x14ac:dyDescent="0.35">
      <c r="B21" s="2"/>
      <c r="E21" s="25" t="s">
        <v>10</v>
      </c>
      <c r="F21" s="26">
        <f>SUM(F4:F20)</f>
        <v>0</v>
      </c>
      <c r="G21" s="26">
        <f>SUM(G4:G20)</f>
        <v>0</v>
      </c>
      <c r="H21" s="26">
        <f>SUM(H4:H20)</f>
        <v>0</v>
      </c>
    </row>
    <row r="22" spans="1:8" ht="15" x14ac:dyDescent="0.25">
      <c r="A22" s="30"/>
      <c r="B22" s="2"/>
    </row>
    <row r="23" spans="1:8" x14ac:dyDescent="0.2">
      <c r="B23" s="2"/>
    </row>
  </sheetData>
  <mergeCells count="2">
    <mergeCell ref="B10:B13"/>
    <mergeCell ref="A1:H1"/>
  </mergeCells>
  <pageMargins left="0.70866141732283472" right="0.70866141732283472" top="0.78740157480314965" bottom="0.78740157480314965" header="0.31496062992125984" footer="0.31496062992125984"/>
  <pageSetup paperSize="9" scale="6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>
      <selection activeCell="A5" sqref="A5"/>
    </sheetView>
  </sheetViews>
  <sheetFormatPr defaultRowHeight="15" x14ac:dyDescent="0.25"/>
  <cols>
    <col min="1" max="1" width="12" bestFit="1" customWidth="1"/>
  </cols>
  <sheetData>
    <row r="1" spans="1:1" x14ac:dyDescent="0.25">
      <c r="A1">
        <v>2017531.7360000003</v>
      </c>
    </row>
    <row r="2" spans="1:1" x14ac:dyDescent="0.25">
      <c r="A2" s="31">
        <v>1000000</v>
      </c>
    </row>
    <row r="3" spans="1:1" x14ac:dyDescent="0.25">
      <c r="A3" s="31">
        <f>A1-A2</f>
        <v>1017531.7360000003</v>
      </c>
    </row>
    <row r="4" spans="1:1" x14ac:dyDescent="0.25">
      <c r="A4">
        <f>A3/A1*100</f>
        <v>50.434484763911549</v>
      </c>
    </row>
  </sheetData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Pavel škubal</dc:creator>
  <cp:lastModifiedBy>Tereza Nedbalová</cp:lastModifiedBy>
  <cp:lastPrinted>2018-03-22T06:49:27Z</cp:lastPrinted>
  <dcterms:created xsi:type="dcterms:W3CDTF">2016-05-12T06:35:47Z</dcterms:created>
  <dcterms:modified xsi:type="dcterms:W3CDTF">2018-04-09T14:52:19Z</dcterms:modified>
</cp:coreProperties>
</file>