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60" yWindow="75" windowWidth="21075" windowHeight="7230"/>
  </bookViews>
  <sheets>
    <sheet name="List1" sheetId="1" r:id="rId1"/>
    <sheet name="List2" sheetId="2" r:id="rId2"/>
    <sheet name="List3" sheetId="3" r:id="rId3"/>
  </sheets>
  <definedNames>
    <definedName name="_xlnm.Print_Area" localSheetId="0">List1!$A$1:$H$44</definedName>
  </definedNames>
  <calcPr calcId="145621"/>
</workbook>
</file>

<file path=xl/calcChain.xml><?xml version="1.0" encoding="utf-8"?>
<calcChain xmlns="http://schemas.openxmlformats.org/spreadsheetml/2006/main">
  <c r="A3" i="2" l="1"/>
  <c r="A4" i="2" s="1"/>
  <c r="F41" i="1" l="1"/>
  <c r="G41" i="1" s="1"/>
  <c r="F39" i="1"/>
  <c r="G39" i="1" s="1"/>
  <c r="H39" i="1" s="1"/>
  <c r="F33" i="1"/>
  <c r="G33" i="1" s="1"/>
  <c r="H33" i="1" s="1"/>
  <c r="F9" i="1"/>
  <c r="G9" i="1" s="1"/>
  <c r="H9" i="1" s="1"/>
  <c r="F6" i="1"/>
  <c r="G6" i="1" s="1"/>
  <c r="H6" i="1" s="1"/>
  <c r="F4" i="1"/>
  <c r="G4" i="1" s="1"/>
  <c r="H4" i="1" s="1"/>
  <c r="H41" i="1" l="1"/>
  <c r="H43" i="1" s="1"/>
  <c r="G43" i="1"/>
  <c r="F43" i="1"/>
</calcChain>
</file>

<file path=xl/sharedStrings.xml><?xml version="1.0" encoding="utf-8"?>
<sst xmlns="http://schemas.openxmlformats.org/spreadsheetml/2006/main" count="53" uniqueCount="50">
  <si>
    <t xml:space="preserve">Položkový rozpočet Mimoň - Modernizace kina DKR (výměna sedaček)  </t>
  </si>
  <si>
    <t xml:space="preserve">číslo položky </t>
  </si>
  <si>
    <t>název a popis položky</t>
  </si>
  <si>
    <t xml:space="preserve">jednotka </t>
  </si>
  <si>
    <t>množství</t>
  </si>
  <si>
    <t>jednotková cena</t>
  </si>
  <si>
    <t>celková cena</t>
  </si>
  <si>
    <t>DPH 21 %</t>
  </si>
  <si>
    <t>Celková cena s DPH</t>
  </si>
  <si>
    <t>Demontáž stávajícího hlediště</t>
  </si>
  <si>
    <t>kpl</t>
  </si>
  <si>
    <t>demontáž starých sedaček "tonek", původního linolea a odstranění dřevěných hranolů ze stupňů elevace balkónu</t>
  </si>
  <si>
    <t>Úprava schodovitosti</t>
  </si>
  <si>
    <t>Kinosedačka</t>
  </si>
  <si>
    <t>typ sedačky:</t>
  </si>
  <si>
    <t>celková výška sedačky 900 -1000 mm</t>
  </si>
  <si>
    <t>míst</t>
  </si>
  <si>
    <t xml:space="preserve">držák na nápoje </t>
  </si>
  <si>
    <t>číslování na spodní straně sedáku</t>
  </si>
  <si>
    <t>područky po obou stranách</t>
  </si>
  <si>
    <t>polstrování z tkaniny s vysokou odolností proti otěru barva dle vzorníku</t>
  </si>
  <si>
    <t>Rozmístění:</t>
  </si>
  <si>
    <t>řada 1 - 21 míst (21 ks sedaček)</t>
  </si>
  <si>
    <t>řada 2 - 21 míst (21 ks sedaček)</t>
  </si>
  <si>
    <t>řada 3 - 21 míst (19 ks sedaček, 1 dvojsedačka)</t>
  </si>
  <si>
    <t>řada 4 - 21 míst (21 sedaček)</t>
  </si>
  <si>
    <t>řada 5 - 21 míst (19 sedaček, 1 dvojsedačka)</t>
  </si>
  <si>
    <t>řada 6 - 8 míst (8 ks sedaček)</t>
  </si>
  <si>
    <t>řada 7 - 4 míst (2 dvojsedačky)</t>
  </si>
  <si>
    <t>řada 8 - 2 místa (2 sedačky)</t>
  </si>
  <si>
    <t>celková kapacita 119 míst z toho:</t>
  </si>
  <si>
    <t xml:space="preserve">koberec </t>
  </si>
  <si>
    <t>hliníkové lišty na všech hranách stupňů, na hranách schodů s protiskluzovou úpravou</t>
  </si>
  <si>
    <t>Celková plocha cca 180 m2 včetně svislých ploch</t>
  </si>
  <si>
    <t>dodávka a montáž zátěžového koberce na podlahu stupně a schody po celé ploše se sníženou hořlavostí (třída reakce na oheň Cfls1, EN 13501-1:2007 + A1:2009</t>
  </si>
  <si>
    <t>m2</t>
  </si>
  <si>
    <t>Osvětlení podstupnicové</t>
  </si>
  <si>
    <t>Textílie na stěnu kabiny ze strany hlediště</t>
  </si>
  <si>
    <t>zadní stěna balkónu bude polepena novým kobercem typ jekor šířka 16,0 m x výška 3,7m = 59,2m2 v ceně je i demontáž starého koberce</t>
  </si>
  <si>
    <t>dodávka a montáž ergonomické sedačky určené pro multifunkční sály</t>
  </si>
  <si>
    <t>celkem</t>
  </si>
  <si>
    <t>číslování řad na obou stranách řady na bočnici sedačky</t>
  </si>
  <si>
    <t>V ceně díla je zahrnuta i nezbytná prováděcí dokumentace, dodání platných certifikátů, prohlášení o shodě od dodaných výrobků.</t>
  </si>
  <si>
    <t>do každé z podstupnic schodů hlediště vpravo (17ks) i vlevo (17ks) bude zapuštěno LED svítidlo s nepřímým svícením, 12V, 4000K, stmívatelné, vnější rozměr rámečku 70x70mmmožnost regulovat intenzitu svíceníosvětlení bude napájeno zdrojem se záložní baterií na cca 1h nouzového provozuv rámci ceny je dodávka podstupnicových svítidel, jejich montáž a zapojení včetně nápajecího kabelu CYKY 3x2,5, jištění 10A, charakteristika C. V rámci dodávky bude dodáno 5 ks náhradních svítidel a provedena výchozí revize zařízení.</t>
  </si>
  <si>
    <t>jednosedačky 111 ks</t>
  </si>
  <si>
    <t>dvojsedačky 4 ks, v 7. řadě 2 ks, v 5. řadě 1 ks, v 3. řadě 1 ks,</t>
  </si>
  <si>
    <t>celočalouněná polstrovaná výklopná sedačka vhodná pro rádiusové řady</t>
  </si>
  <si>
    <t>desingový, střižený, barva dle vzorníku</t>
  </si>
  <si>
    <t xml:space="preserve">osová šířka sedačky min.550 mm </t>
  </si>
  <si>
    <t>dřevěná konstrukce z hranolů a broušených desek OSB P+D tl.25mm (2 vrstvy)</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</si>
</sst>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 &quot;Kč&quot;"/>
  </numFmts>
  <fonts count="8" x14ac:knownFonts="1">
    <font>
      <sz val="11"/>
      <color theme="1"/>
      <name val="Calibri"/>
      <family val="2"/>
      <charset val="238"/>
      <scheme val="minor"/>
    </font>
    <font>
      <sz val="11"/>
      <color theme="1"/>
      <name val="Arial"/>
      <family val="2"/>
      <charset val="238"/>
    </font>
    <font>
      <sz val="20"/>
      <color theme="1"/>
      <name val="Arial"/>
      <family val="2"/>
      <charset val="238"/>
    </font>
    <font>
      <b/>
      <sz val="11"/>
      <color theme="1"/>
      <name val="Arial"/>
      <family val="2"/>
      <charset val="238"/>
    </font>
    <font>
      <u/>
      <sz val="11"/>
      <color theme="1"/>
      <name val="Arial"/>
      <family val="2"/>
      <charset val="238"/>
    </font>
    <font>
      <sz val="14"/>
      <color theme="1"/>
      <name val="Arial"/>
      <family val="2"/>
      <charset val="238"/>
    </font>
    <font>
      <b/>
      <sz val="16"/>
      <color theme="1"/>
      <name val="Arial"/>
      <family val="2"/>
      <charset val="238"/>
    </font>
    <font>
      <i/>
      <sz val="11"/>
      <color theme="1"/>
      <name val="Times New Roman"/>
      <family val="1"/>
      <charset val="238"/>
    </font>
  </fonts>
  <fills count="3">
    <fill>
      <patternFill patternType="none"/>
    </fill>
    <fill>
      <patternFill patternType="gray125"/>
    </fill>
    <fill>
      <patternFill patternType="solid">
        <fgColor theme="3" tint="0.79998168889431442"/>
        <bgColor indexed="64"/>
      </patternFill>
    </fill>
  </fills>
  <borders count="14">
    <border>
      <left/>
      <right/>
      <top/>
      <bottom/>
      <diagonal/>
    </border>
    <border>
      <left style="thin">
        <color auto="1"/>
      </left>
      <right style="thin">
        <color auto="1"/>
      </right>
      <top/>
      <bottom/>
      <diagonal/>
    </border>
    <border>
      <left style="thin">
        <color indexed="64"/>
      </left>
      <right style="thin">
        <color indexed="64"/>
      </right>
      <top style="thin">
        <color indexed="64"/>
      </top>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style="medium">
        <color auto="1"/>
      </right>
      <top/>
      <bottom style="medium">
        <color auto="1"/>
      </bottom>
      <diagonal/>
    </border>
    <border>
      <left style="medium">
        <color auto="1"/>
      </left>
      <right style="thin">
        <color auto="1"/>
      </right>
      <top/>
      <bottom/>
      <diagonal/>
    </border>
    <border>
      <left style="thin">
        <color auto="1"/>
      </left>
      <right style="medium">
        <color auto="1"/>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bottom style="thin">
        <color indexed="64"/>
      </bottom>
      <diagonal/>
    </border>
  </borders>
  <cellStyleXfs count="1">
    <xf numFmtId="0" fontId="0" fillId="0" borderId="0"/>
  </cellStyleXfs>
  <cellXfs count="49">
    <xf numFmtId="0" fontId="0" fillId="0" borderId="0" xfId="0"/>
    <xf numFmtId="0" fontId="1" fillId="0" borderId="0" xfId="0" applyFont="1"/>
    <xf numFmtId="4" fontId="1" fillId="0" borderId="0" xfId="0" applyNumberFormat="1" applyFont="1"/>
    <xf numFmtId="0" fontId="1" fillId="0" borderId="0" xfId="0" applyFont="1" applyAlignment="1">
      <alignment horizontal="center"/>
    </xf>
    <xf numFmtId="0" fontId="1" fillId="0" borderId="1" xfId="0" applyFont="1" applyBorder="1"/>
    <xf numFmtId="0" fontId="1" fillId="0" borderId="1" xfId="0" applyFont="1" applyBorder="1" applyAlignment="1">
      <alignment wrapText="1"/>
    </xf>
    <xf numFmtId="0" fontId="4" fillId="0" borderId="1" xfId="0" applyFont="1" applyBorder="1"/>
    <xf numFmtId="0" fontId="5" fillId="0" borderId="2" xfId="0" applyFont="1" applyBorder="1"/>
    <xf numFmtId="0" fontId="5" fillId="0" borderId="2" xfId="0" applyFont="1" applyBorder="1" applyAlignment="1">
      <alignment horizontal="center"/>
    </xf>
    <xf numFmtId="0" fontId="1" fillId="0" borderId="6" xfId="0" applyFont="1" applyBorder="1"/>
    <xf numFmtId="0" fontId="1" fillId="0" borderId="7" xfId="0" applyFont="1" applyBorder="1" applyAlignment="1">
      <alignment wrapText="1"/>
    </xf>
    <xf numFmtId="0" fontId="0" fillId="0" borderId="7" xfId="0" applyBorder="1" applyAlignment="1">
      <alignment horizontal="center" vertical="top"/>
    </xf>
    <xf numFmtId="0" fontId="1" fillId="0" borderId="9" xfId="0" applyFont="1" applyBorder="1"/>
    <xf numFmtId="0" fontId="1" fillId="0" borderId="7" xfId="0" applyFont="1" applyBorder="1"/>
    <xf numFmtId="0" fontId="1" fillId="0" borderId="7" xfId="0" applyFont="1" applyBorder="1" applyAlignment="1">
      <alignment horizontal="center"/>
    </xf>
    <xf numFmtId="0" fontId="3" fillId="2" borderId="3" xfId="0" applyFont="1" applyFill="1" applyBorder="1"/>
    <xf numFmtId="0" fontId="3" fillId="2" borderId="4" xfId="0" applyFont="1" applyFill="1" applyBorder="1"/>
    <xf numFmtId="0" fontId="3" fillId="2" borderId="4" xfId="0" applyFont="1" applyFill="1" applyBorder="1" applyAlignment="1">
      <alignment horizontal="center" vertical="top"/>
    </xf>
    <xf numFmtId="4" fontId="3" fillId="2" borderId="4" xfId="0" applyNumberFormat="1" applyFont="1" applyFill="1" applyBorder="1"/>
    <xf numFmtId="0" fontId="3" fillId="2" borderId="4" xfId="0" applyFont="1" applyFill="1" applyBorder="1" applyAlignment="1">
      <alignment horizontal="center"/>
    </xf>
    <xf numFmtId="164" fontId="5" fillId="0" borderId="2" xfId="0" applyNumberFormat="1" applyFont="1" applyBorder="1" applyAlignment="1">
      <alignment horizontal="center"/>
    </xf>
    <xf numFmtId="164" fontId="1" fillId="0" borderId="1" xfId="0" applyNumberFormat="1" applyFont="1" applyBorder="1" applyAlignment="1">
      <alignment horizontal="right"/>
    </xf>
    <xf numFmtId="164" fontId="3" fillId="2" borderId="4" xfId="0" applyNumberFormat="1" applyFont="1" applyFill="1" applyBorder="1" applyAlignment="1">
      <alignment horizontal="right" vertical="top"/>
    </xf>
    <xf numFmtId="164" fontId="3" fillId="2" borderId="5" xfId="0" applyNumberFormat="1" applyFont="1" applyFill="1" applyBorder="1" applyAlignment="1">
      <alignment horizontal="right" vertical="top"/>
    </xf>
    <xf numFmtId="164" fontId="0" fillId="0" borderId="7" xfId="0" applyNumberFormat="1" applyBorder="1" applyAlignment="1">
      <alignment horizontal="right" vertical="top"/>
    </xf>
    <xf numFmtId="164" fontId="1" fillId="0" borderId="7" xfId="0" applyNumberFormat="1" applyFont="1" applyBorder="1" applyAlignment="1">
      <alignment horizontal="right" vertical="top"/>
    </xf>
    <xf numFmtId="164" fontId="0" fillId="0" borderId="8" xfId="0" applyNumberFormat="1" applyBorder="1" applyAlignment="1">
      <alignment horizontal="right" vertical="top"/>
    </xf>
    <xf numFmtId="164" fontId="3" fillId="2" borderId="4" xfId="0" applyNumberFormat="1" applyFont="1" applyFill="1" applyBorder="1" applyAlignment="1">
      <alignment horizontal="right"/>
    </xf>
    <xf numFmtId="164" fontId="1" fillId="0" borderId="7" xfId="0" applyNumberFormat="1" applyFont="1" applyBorder="1" applyAlignment="1">
      <alignment horizontal="right"/>
    </xf>
    <xf numFmtId="164" fontId="1" fillId="0" borderId="8" xfId="0" applyNumberFormat="1" applyFont="1" applyBorder="1" applyAlignment="1">
      <alignment horizontal="right"/>
    </xf>
    <xf numFmtId="164" fontId="1" fillId="0" borderId="10" xfId="0" applyNumberFormat="1" applyFont="1" applyBorder="1" applyAlignment="1">
      <alignment horizontal="right"/>
    </xf>
    <xf numFmtId="164" fontId="1" fillId="0" borderId="0" xfId="0" applyNumberFormat="1" applyFont="1" applyAlignment="1">
      <alignment horizontal="right"/>
    </xf>
    <xf numFmtId="164" fontId="6" fillId="2" borderId="11" xfId="0" applyNumberFormat="1" applyFont="1" applyFill="1" applyBorder="1" applyAlignment="1">
      <alignment horizontal="right"/>
    </xf>
    <xf numFmtId="164" fontId="6" fillId="2" borderId="12" xfId="0" applyNumberFormat="1" applyFont="1" applyFill="1" applyBorder="1" applyAlignment="1">
      <alignment horizontal="right"/>
    </xf>
    <xf numFmtId="0" fontId="1" fillId="0" borderId="13" xfId="0" applyFont="1" applyBorder="1"/>
    <xf numFmtId="0" fontId="1" fillId="0" borderId="13" xfId="0" applyFont="1" applyBorder="1" applyAlignment="1">
      <alignment horizontal="center"/>
    </xf>
    <xf numFmtId="164" fontId="1" fillId="0" borderId="13" xfId="0" applyNumberFormat="1" applyFont="1" applyBorder="1" applyAlignment="1">
      <alignment horizontal="right"/>
    </xf>
    <xf numFmtId="0" fontId="7" fillId="0" borderId="0" xfId="0" applyFont="1"/>
    <xf numFmtId="3" fontId="0" fillId="0" borderId="0" xfId="0" applyNumberFormat="1"/>
    <xf numFmtId="164" fontId="1" fillId="0" borderId="10" xfId="0" applyNumberFormat="1" applyFont="1" applyBorder="1" applyAlignment="1">
      <alignment horizontal="right"/>
    </xf>
    <xf numFmtId="164" fontId="0" fillId="0" borderId="8" xfId="0" applyNumberFormat="1" applyBorder="1" applyAlignment="1">
      <alignment horizontal="right"/>
    </xf>
    <xf numFmtId="0" fontId="2" fillId="0" borderId="0" xfId="0" applyFont="1" applyBorder="1" applyAlignment="1"/>
    <xf numFmtId="0" fontId="1" fillId="0" borderId="1" xfId="0" applyFont="1" applyBorder="1" applyAlignment="1">
      <alignment horizontal="center"/>
    </xf>
    <xf numFmtId="0" fontId="0" fillId="0" borderId="7" xfId="0" applyBorder="1" applyAlignment="1">
      <alignment horizontal="center"/>
    </xf>
    <xf numFmtId="164" fontId="1" fillId="0" borderId="1" xfId="0" applyNumberFormat="1" applyFont="1" applyBorder="1" applyAlignment="1">
      <alignment horizontal="right"/>
    </xf>
    <xf numFmtId="164" fontId="0" fillId="0" borderId="7" xfId="0" applyNumberFormat="1" applyBorder="1" applyAlignment="1">
      <alignment horizontal="right"/>
    </xf>
    <xf numFmtId="164" fontId="0" fillId="0" borderId="10" xfId="0" applyNumberFormat="1" applyBorder="1" applyAlignment="1">
      <alignment horizontal="right"/>
    </xf>
    <xf numFmtId="0" fontId="0" fillId="0" borderId="1" xfId="0" applyBorder="1" applyAlignment="1">
      <alignment horizontal="center"/>
    </xf>
    <xf numFmtId="164" fontId="0" fillId="0" borderId="1" xfId="0" applyNumberFormat="1" applyBorder="1" applyAlignment="1">
      <alignment horizontal="right"/>
    </xf>
  </cellXfs>
  <cellStyles count="1">
    <cellStyle name="Normální"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Motiv systému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45"/>
  <sheetViews>
    <sheetView tabSelected="1" view="pageBreakPreview" zoomScale="60" zoomScaleNormal="100" workbookViewId="0">
      <selection activeCell="B5" sqref="B5"/>
    </sheetView>
  </sheetViews>
  <sheetFormatPr defaultRowHeight="14.25" x14ac:dyDescent="0.2"/>
  <cols>
    <col min="1" max="1" width="15.5703125" style="1" customWidth="1"/>
    <col min="2" max="2" width="74" style="1" customWidth="1"/>
    <col min="3" max="4" width="12.140625" style="3" bestFit="1" customWidth="1"/>
    <col min="5" max="5" width="21.28515625" style="31" bestFit="1" customWidth="1"/>
    <col min="6" max="6" width="24.140625" style="31" bestFit="1" customWidth="1"/>
    <col min="7" max="7" width="21.42578125" style="31" bestFit="1" customWidth="1"/>
    <col min="8" max="8" width="26.85546875" style="31" bestFit="1" customWidth="1"/>
    <col min="9" max="16384" width="9.140625" style="1"/>
  </cols>
  <sheetData>
    <row r="1" spans="1:8" ht="25.5" x14ac:dyDescent="0.35">
      <c r="A1" s="41" t="s">
        <v>0</v>
      </c>
      <c r="B1" s="41"/>
      <c r="C1" s="41"/>
      <c r="D1" s="41"/>
      <c r="E1" s="41"/>
      <c r="F1" s="41"/>
      <c r="G1" s="41"/>
      <c r="H1" s="41"/>
    </row>
    <row r="2" spans="1:8" x14ac:dyDescent="0.2">
      <c r="A2" s="34"/>
      <c r="B2" s="34"/>
      <c r="C2" s="35"/>
      <c r="D2" s="35"/>
      <c r="E2" s="36"/>
      <c r="F2" s="36"/>
      <c r="G2" s="36"/>
      <c r="H2" s="36"/>
    </row>
    <row r="3" spans="1:8" ht="18.75" thickBot="1" x14ac:dyDescent="0.3">
      <c r="A3" s="7" t="s">
        <v>1</v>
      </c>
      <c r="B3" s="7" t="s">
        <v>2</v>
      </c>
      <c r="C3" s="8" t="s">
        <v>3</v>
      </c>
      <c r="D3" s="8" t="s">
        <v>4</v>
      </c>
      <c r="E3" s="20" t="s">
        <v>5</v>
      </c>
      <c r="F3" s="20" t="s">
        <v>6</v>
      </c>
      <c r="G3" s="20" t="s">
        <v>7</v>
      </c>
      <c r="H3" s="20" t="s">
        <v>8</v>
      </c>
    </row>
    <row r="4" spans="1:8" ht="15" x14ac:dyDescent="0.25">
      <c r="A4" s="15">
        <v>1</v>
      </c>
      <c r="B4" s="16" t="s">
        <v>9</v>
      </c>
      <c r="C4" s="17" t="s">
        <v>10</v>
      </c>
      <c r="D4" s="17">
        <v>1</v>
      </c>
      <c r="E4" s="22">
        <v>0</v>
      </c>
      <c r="F4" s="22">
        <f>E4*D4</f>
        <v>0</v>
      </c>
      <c r="G4" s="22">
        <f>0.21*F4</f>
        <v>0</v>
      </c>
      <c r="H4" s="23">
        <f>G4+F4</f>
        <v>0</v>
      </c>
    </row>
    <row r="5" spans="1:8" ht="29.25" thickBot="1" x14ac:dyDescent="0.25">
      <c r="A5" s="9"/>
      <c r="B5" s="10" t="s">
        <v>11</v>
      </c>
      <c r="C5" s="11"/>
      <c r="D5" s="11"/>
      <c r="E5" s="24"/>
      <c r="F5" s="25"/>
      <c r="G5" s="24"/>
      <c r="H5" s="26"/>
    </row>
    <row r="6" spans="1:8" ht="15" x14ac:dyDescent="0.25">
      <c r="A6" s="15">
        <v>2</v>
      </c>
      <c r="B6" s="18" t="s">
        <v>12</v>
      </c>
      <c r="C6" s="17" t="s">
        <v>10</v>
      </c>
      <c r="D6" s="17">
        <v>1</v>
      </c>
      <c r="E6" s="27">
        <v>0</v>
      </c>
      <c r="F6" s="22">
        <f t="shared" ref="F6" si="0">E6*D6</f>
        <v>0</v>
      </c>
      <c r="G6" s="22">
        <f>0.21*F6</f>
        <v>0</v>
      </c>
      <c r="H6" s="23">
        <f>G6+F6</f>
        <v>0</v>
      </c>
    </row>
    <row r="7" spans="1:8" ht="28.5" x14ac:dyDescent="0.2">
      <c r="A7" s="12"/>
      <c r="B7" s="5" t="s">
        <v>49</v>
      </c>
      <c r="C7" s="42"/>
      <c r="D7" s="42"/>
      <c r="E7" s="44"/>
      <c r="F7" s="44"/>
      <c r="G7" s="44"/>
      <c r="H7" s="39"/>
    </row>
    <row r="8" spans="1:8" ht="15" thickBot="1" x14ac:dyDescent="0.25">
      <c r="A8" s="9"/>
      <c r="B8" s="13"/>
      <c r="C8" s="43"/>
      <c r="D8" s="43"/>
      <c r="E8" s="45"/>
      <c r="F8" s="45"/>
      <c r="G8" s="45"/>
      <c r="H8" s="40"/>
    </row>
    <row r="9" spans="1:8" ht="15" x14ac:dyDescent="0.25">
      <c r="A9" s="15">
        <v>3</v>
      </c>
      <c r="B9" s="16" t="s">
        <v>13</v>
      </c>
      <c r="C9" s="19" t="s">
        <v>16</v>
      </c>
      <c r="D9" s="19">
        <v>119</v>
      </c>
      <c r="E9" s="27">
        <v>0</v>
      </c>
      <c r="F9" s="22">
        <f t="shared" ref="F9" si="1">E9*D9</f>
        <v>0</v>
      </c>
      <c r="G9" s="22">
        <f>0.21*F9</f>
        <v>0</v>
      </c>
      <c r="H9" s="23">
        <f>G9+F9</f>
        <v>0</v>
      </c>
    </row>
    <row r="10" spans="1:8" x14ac:dyDescent="0.2">
      <c r="A10" s="12"/>
      <c r="B10" s="4" t="s">
        <v>39</v>
      </c>
      <c r="C10" s="42"/>
      <c r="D10" s="42"/>
      <c r="E10" s="44"/>
      <c r="F10" s="44"/>
      <c r="G10" s="44"/>
      <c r="H10" s="39"/>
    </row>
    <row r="11" spans="1:8" x14ac:dyDescent="0.2">
      <c r="A11" s="12"/>
      <c r="B11" s="6" t="s">
        <v>14</v>
      </c>
      <c r="C11" s="47"/>
      <c r="D11" s="47"/>
      <c r="E11" s="48"/>
      <c r="F11" s="48"/>
      <c r="G11" s="48"/>
      <c r="H11" s="46"/>
    </row>
    <row r="12" spans="1:8" x14ac:dyDescent="0.2">
      <c r="A12" s="12"/>
      <c r="B12" s="4" t="s">
        <v>46</v>
      </c>
      <c r="C12" s="47"/>
      <c r="D12" s="47"/>
      <c r="E12" s="48"/>
      <c r="F12" s="48"/>
      <c r="G12" s="48"/>
      <c r="H12" s="46"/>
    </row>
    <row r="13" spans="1:8" x14ac:dyDescent="0.2">
      <c r="A13" s="12"/>
      <c r="B13" s="4" t="s">
        <v>15</v>
      </c>
      <c r="C13" s="47"/>
      <c r="D13" s="47"/>
      <c r="E13" s="48"/>
      <c r="F13" s="48"/>
      <c r="G13" s="48"/>
      <c r="H13" s="46"/>
    </row>
    <row r="14" spans="1:8" x14ac:dyDescent="0.2">
      <c r="A14" s="12"/>
      <c r="B14" s="4" t="s">
        <v>48</v>
      </c>
      <c r="C14" s="47"/>
      <c r="D14" s="47"/>
      <c r="E14" s="48"/>
      <c r="F14" s="48"/>
      <c r="G14" s="48"/>
      <c r="H14" s="46"/>
    </row>
    <row r="15" spans="1:8" x14ac:dyDescent="0.2">
      <c r="A15" s="12"/>
      <c r="B15" s="4" t="s">
        <v>19</v>
      </c>
      <c r="C15" s="47"/>
      <c r="D15" s="47"/>
      <c r="E15" s="48"/>
      <c r="F15" s="48"/>
      <c r="G15" s="48"/>
      <c r="H15" s="46"/>
    </row>
    <row r="16" spans="1:8" x14ac:dyDescent="0.2">
      <c r="A16" s="12"/>
      <c r="B16" s="4" t="s">
        <v>17</v>
      </c>
      <c r="C16" s="47"/>
      <c r="D16" s="47"/>
      <c r="E16" s="48"/>
      <c r="F16" s="48"/>
      <c r="G16" s="48"/>
      <c r="H16" s="46"/>
    </row>
    <row r="17" spans="1:8" x14ac:dyDescent="0.2">
      <c r="A17" s="12"/>
      <c r="B17" s="4" t="s">
        <v>18</v>
      </c>
      <c r="C17" s="47"/>
      <c r="D17" s="47"/>
      <c r="E17" s="48"/>
      <c r="F17" s="48"/>
      <c r="G17" s="48"/>
      <c r="H17" s="46"/>
    </row>
    <row r="18" spans="1:8" x14ac:dyDescent="0.2">
      <c r="A18" s="12"/>
      <c r="B18" s="4" t="s">
        <v>20</v>
      </c>
      <c r="C18" s="47"/>
      <c r="D18" s="47"/>
      <c r="E18" s="48"/>
      <c r="F18" s="48"/>
      <c r="G18" s="48"/>
      <c r="H18" s="46"/>
    </row>
    <row r="19" spans="1:8" x14ac:dyDescent="0.2">
      <c r="A19" s="12"/>
      <c r="B19" s="4" t="s">
        <v>41</v>
      </c>
      <c r="C19" s="47"/>
      <c r="D19" s="47"/>
      <c r="E19" s="48"/>
      <c r="F19" s="48"/>
      <c r="G19" s="48"/>
      <c r="H19" s="46"/>
    </row>
    <row r="20" spans="1:8" x14ac:dyDescent="0.2">
      <c r="A20" s="12"/>
      <c r="B20" s="6" t="s">
        <v>21</v>
      </c>
      <c r="C20" s="47"/>
      <c r="D20" s="47"/>
      <c r="E20" s="48"/>
      <c r="F20" s="48"/>
      <c r="G20" s="48"/>
      <c r="H20" s="46"/>
    </row>
    <row r="21" spans="1:8" x14ac:dyDescent="0.2">
      <c r="A21" s="12"/>
      <c r="B21" s="4" t="s">
        <v>22</v>
      </c>
      <c r="C21" s="47"/>
      <c r="D21" s="47"/>
      <c r="E21" s="48"/>
      <c r="F21" s="48"/>
      <c r="G21" s="48"/>
      <c r="H21" s="46"/>
    </row>
    <row r="22" spans="1:8" x14ac:dyDescent="0.2">
      <c r="A22" s="12"/>
      <c r="B22" s="4" t="s">
        <v>23</v>
      </c>
      <c r="C22" s="47"/>
      <c r="D22" s="47"/>
      <c r="E22" s="48"/>
      <c r="F22" s="48"/>
      <c r="G22" s="48"/>
      <c r="H22" s="46"/>
    </row>
    <row r="23" spans="1:8" x14ac:dyDescent="0.2">
      <c r="A23" s="12"/>
      <c r="B23" s="4" t="s">
        <v>24</v>
      </c>
      <c r="C23" s="47"/>
      <c r="D23" s="47"/>
      <c r="E23" s="48"/>
      <c r="F23" s="48"/>
      <c r="G23" s="48"/>
      <c r="H23" s="46"/>
    </row>
    <row r="24" spans="1:8" x14ac:dyDescent="0.2">
      <c r="A24" s="12"/>
      <c r="B24" s="4" t="s">
        <v>25</v>
      </c>
      <c r="C24" s="47"/>
      <c r="D24" s="47"/>
      <c r="E24" s="48"/>
      <c r="F24" s="48"/>
      <c r="G24" s="48"/>
      <c r="H24" s="46"/>
    </row>
    <row r="25" spans="1:8" x14ac:dyDescent="0.2">
      <c r="A25" s="12"/>
      <c r="B25" s="4" t="s">
        <v>26</v>
      </c>
      <c r="C25" s="47"/>
      <c r="D25" s="47"/>
      <c r="E25" s="48"/>
      <c r="F25" s="48"/>
      <c r="G25" s="48"/>
      <c r="H25" s="46"/>
    </row>
    <row r="26" spans="1:8" x14ac:dyDescent="0.2">
      <c r="A26" s="12"/>
      <c r="B26" s="4" t="s">
        <v>27</v>
      </c>
      <c r="C26" s="47"/>
      <c r="D26" s="47"/>
      <c r="E26" s="48"/>
      <c r="F26" s="48"/>
      <c r="G26" s="48"/>
      <c r="H26" s="46"/>
    </row>
    <row r="27" spans="1:8" x14ac:dyDescent="0.2">
      <c r="A27" s="12"/>
      <c r="B27" s="4" t="s">
        <v>28</v>
      </c>
      <c r="C27" s="47"/>
      <c r="D27" s="47"/>
      <c r="E27" s="48"/>
      <c r="F27" s="48"/>
      <c r="G27" s="48"/>
      <c r="H27" s="46"/>
    </row>
    <row r="28" spans="1:8" x14ac:dyDescent="0.2">
      <c r="A28" s="12"/>
      <c r="B28" s="4" t="s">
        <v>29</v>
      </c>
      <c r="C28" s="47"/>
      <c r="D28" s="47"/>
      <c r="E28" s="48"/>
      <c r="F28" s="48"/>
      <c r="G28" s="48"/>
      <c r="H28" s="46"/>
    </row>
    <row r="29" spans="1:8" x14ac:dyDescent="0.2">
      <c r="A29" s="12"/>
      <c r="B29" s="4"/>
      <c r="C29" s="47"/>
      <c r="D29" s="47"/>
      <c r="E29" s="48"/>
      <c r="F29" s="48"/>
      <c r="G29" s="48"/>
      <c r="H29" s="46"/>
    </row>
    <row r="30" spans="1:8" x14ac:dyDescent="0.2">
      <c r="A30" s="12"/>
      <c r="B30" s="4" t="s">
        <v>30</v>
      </c>
      <c r="C30" s="47"/>
      <c r="D30" s="47"/>
      <c r="E30" s="48"/>
      <c r="F30" s="48"/>
      <c r="G30" s="48"/>
      <c r="H30" s="46"/>
    </row>
    <row r="31" spans="1:8" x14ac:dyDescent="0.2">
      <c r="A31" s="12"/>
      <c r="B31" s="4" t="s">
        <v>44</v>
      </c>
      <c r="C31" s="47"/>
      <c r="D31" s="47"/>
      <c r="E31" s="48"/>
      <c r="F31" s="48"/>
      <c r="G31" s="48"/>
      <c r="H31" s="46"/>
    </row>
    <row r="32" spans="1:8" ht="15" thickBot="1" x14ac:dyDescent="0.25">
      <c r="A32" s="9"/>
      <c r="B32" s="13" t="s">
        <v>45</v>
      </c>
      <c r="C32" s="43"/>
      <c r="D32" s="43"/>
      <c r="E32" s="45"/>
      <c r="F32" s="45"/>
      <c r="G32" s="45"/>
      <c r="H32" s="40"/>
    </row>
    <row r="33" spans="1:8" ht="15" x14ac:dyDescent="0.25">
      <c r="A33" s="15">
        <v>4</v>
      </c>
      <c r="B33" s="16" t="s">
        <v>31</v>
      </c>
      <c r="C33" s="19" t="s">
        <v>35</v>
      </c>
      <c r="D33" s="19">
        <v>180</v>
      </c>
      <c r="E33" s="27">
        <v>0</v>
      </c>
      <c r="F33" s="22">
        <f t="shared" ref="F33" si="2">E33*D33</f>
        <v>0</v>
      </c>
      <c r="G33" s="22">
        <f>0.21*F33</f>
        <v>0</v>
      </c>
      <c r="H33" s="23">
        <f>G33+F33</f>
        <v>0</v>
      </c>
    </row>
    <row r="34" spans="1:8" ht="42.75" x14ac:dyDescent="0.2">
      <c r="A34" s="12"/>
      <c r="B34" s="5" t="s">
        <v>34</v>
      </c>
      <c r="C34" s="42"/>
      <c r="D34" s="42"/>
      <c r="E34" s="44"/>
      <c r="F34" s="44"/>
      <c r="G34" s="44"/>
      <c r="H34" s="39"/>
    </row>
    <row r="35" spans="1:8" x14ac:dyDescent="0.2">
      <c r="A35" s="12"/>
      <c r="B35" s="5" t="s">
        <v>47</v>
      </c>
      <c r="C35" s="47"/>
      <c r="D35" s="47"/>
      <c r="E35" s="48"/>
      <c r="F35" s="48"/>
      <c r="G35" s="48"/>
      <c r="H35" s="46"/>
    </row>
    <row r="36" spans="1:8" ht="28.5" x14ac:dyDescent="0.2">
      <c r="A36" s="12"/>
      <c r="B36" s="5" t="s">
        <v>32</v>
      </c>
      <c r="C36" s="47"/>
      <c r="D36" s="47"/>
      <c r="E36" s="48"/>
      <c r="F36" s="48"/>
      <c r="G36" s="48"/>
      <c r="H36" s="46"/>
    </row>
    <row r="37" spans="1:8" x14ac:dyDescent="0.2">
      <c r="A37" s="12"/>
      <c r="B37" s="5"/>
      <c r="C37" s="47"/>
      <c r="D37" s="47"/>
      <c r="E37" s="48"/>
      <c r="F37" s="48"/>
      <c r="G37" s="48"/>
      <c r="H37" s="46"/>
    </row>
    <row r="38" spans="1:8" ht="15" thickBot="1" x14ac:dyDescent="0.25">
      <c r="A38" s="9"/>
      <c r="B38" s="10" t="s">
        <v>33</v>
      </c>
      <c r="C38" s="43"/>
      <c r="D38" s="43"/>
      <c r="E38" s="45"/>
      <c r="F38" s="45"/>
      <c r="G38" s="45"/>
      <c r="H38" s="40"/>
    </row>
    <row r="39" spans="1:8" ht="15" x14ac:dyDescent="0.25">
      <c r="A39" s="15">
        <v>5</v>
      </c>
      <c r="B39" s="16" t="s">
        <v>36</v>
      </c>
      <c r="C39" s="19" t="s">
        <v>10</v>
      </c>
      <c r="D39" s="19">
        <v>1</v>
      </c>
      <c r="E39" s="27">
        <v>0</v>
      </c>
      <c r="F39" s="22">
        <f t="shared" ref="F39" si="3">E39*D39</f>
        <v>0</v>
      </c>
      <c r="G39" s="22">
        <f>0.21*F39</f>
        <v>0</v>
      </c>
      <c r="H39" s="23">
        <f>G39+F39</f>
        <v>0</v>
      </c>
    </row>
    <row r="40" spans="1:8" ht="114.75" thickBot="1" x14ac:dyDescent="0.25">
      <c r="A40" s="9"/>
      <c r="B40" s="10" t="s">
        <v>43</v>
      </c>
      <c r="C40" s="14"/>
      <c r="D40" s="14"/>
      <c r="E40" s="28"/>
      <c r="F40" s="28"/>
      <c r="G40" s="28"/>
      <c r="H40" s="29"/>
    </row>
    <row r="41" spans="1:8" ht="15" x14ac:dyDescent="0.25">
      <c r="A41" s="15">
        <v>6</v>
      </c>
      <c r="B41" s="16" t="s">
        <v>37</v>
      </c>
      <c r="C41" s="19" t="s">
        <v>35</v>
      </c>
      <c r="D41" s="19">
        <v>70</v>
      </c>
      <c r="E41" s="27">
        <v>0</v>
      </c>
      <c r="F41" s="22">
        <f t="shared" ref="F41" si="4">E41*D41</f>
        <v>0</v>
      </c>
      <c r="G41" s="22">
        <f>0.21*F41</f>
        <v>0</v>
      </c>
      <c r="H41" s="23">
        <f>G41+F41</f>
        <v>0</v>
      </c>
    </row>
    <row r="42" spans="1:8" ht="29.25" thickBot="1" x14ac:dyDescent="0.25">
      <c r="A42" s="9"/>
      <c r="B42" s="10" t="s">
        <v>38</v>
      </c>
      <c r="C42" s="14"/>
      <c r="D42" s="14"/>
      <c r="E42" s="21"/>
      <c r="F42" s="21"/>
      <c r="G42" s="21"/>
      <c r="H42" s="30"/>
    </row>
    <row r="43" spans="1:8" ht="21" thickBot="1" x14ac:dyDescent="0.35">
      <c r="B43" s="2"/>
      <c r="E43" s="32" t="s">
        <v>40</v>
      </c>
      <c r="F43" s="33">
        <f>SUM(F4:F42)</f>
        <v>0</v>
      </c>
      <c r="G43" s="33">
        <f>SUM(G4:G42)</f>
        <v>0</v>
      </c>
      <c r="H43" s="33">
        <f>SUM(H4:H42)</f>
        <v>0</v>
      </c>
    </row>
    <row r="44" spans="1:8" ht="15" x14ac:dyDescent="0.25">
      <c r="A44" s="37" t="s">
        <v>42</v>
      </c>
      <c r="B44" s="2"/>
    </row>
    <row r="45" spans="1:8" x14ac:dyDescent="0.2">
      <c r="B45" s="2"/>
    </row>
  </sheetData>
  <mergeCells count="19">
    <mergeCell ref="H34:H38"/>
    <mergeCell ref="C10:C32"/>
    <mergeCell ref="D10:D32"/>
    <mergeCell ref="E10:E32"/>
    <mergeCell ref="F10:F32"/>
    <mergeCell ref="G10:G32"/>
    <mergeCell ref="H10:H32"/>
    <mergeCell ref="C34:C38"/>
    <mergeCell ref="D34:D38"/>
    <mergeCell ref="E34:E38"/>
    <mergeCell ref="F34:F38"/>
    <mergeCell ref="G34:G38"/>
    <mergeCell ref="H7:H8"/>
    <mergeCell ref="A1:H1"/>
    <mergeCell ref="C7:C8"/>
    <mergeCell ref="D7:D8"/>
    <mergeCell ref="E7:E8"/>
    <mergeCell ref="F7:F8"/>
    <mergeCell ref="G7:G8"/>
  </mergeCells>
  <pageMargins left="0.70866141732283472" right="0.70866141732283472" top="0.78740157480314965" bottom="0.78740157480314965" header="0.31496062992125984" footer="0.31496062992125984"/>
  <pageSetup paperSize="9" scale="58"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election activeCell="A5" sqref="A5"/>
    </sheetView>
  </sheetViews>
  <sheetFormatPr defaultRowHeight="15" x14ac:dyDescent="0.25"/>
  <cols>
    <col min="1" max="1" width="12" bestFit="1" customWidth="1"/>
  </cols>
  <sheetData>
    <row r="1" spans="1:1" x14ac:dyDescent="0.25">
      <c r="A1">
        <v>2017531.7360000003</v>
      </c>
    </row>
    <row r="2" spans="1:1" x14ac:dyDescent="0.25">
      <c r="A2" s="38">
        <v>1000000</v>
      </c>
    </row>
    <row r="3" spans="1:1" x14ac:dyDescent="0.25">
      <c r="A3" s="38">
        <f>A1-A2</f>
        <v>1017531.7360000003</v>
      </c>
    </row>
    <row r="4" spans="1:1" x14ac:dyDescent="0.25">
      <c r="A4">
        <f>A3/A1*100</f>
        <v>50.434484763911549</v>
      </c>
    </row>
  </sheetData>
  <pageMargins left="0.7" right="0.7" top="0.78740157499999996" bottom="0.78740157499999996"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3</vt:i4>
      </vt:variant>
      <vt:variant>
        <vt:lpstr>Pojmenované oblasti</vt:lpstr>
      </vt:variant>
      <vt:variant>
        <vt:i4>1</vt:i4>
      </vt:variant>
    </vt:vector>
  </HeadingPairs>
  <TitlesOfParts>
    <vt:vector size="4" baseType="lpstr">
      <vt:lpstr>List1</vt:lpstr>
      <vt:lpstr>List2</vt:lpstr>
      <vt:lpstr>List3</vt:lpstr>
      <vt:lpstr>List1!Oblast_tisku</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Pavel škubal</dc:creator>
  <cp:lastModifiedBy>Tereza Nedbalová</cp:lastModifiedBy>
  <cp:lastPrinted>2017-06-02T09:05:06Z</cp:lastPrinted>
  <dcterms:created xsi:type="dcterms:W3CDTF">2016-05-12T06:35:47Z</dcterms:created>
  <dcterms:modified xsi:type="dcterms:W3CDTF">2018-03-13T07:45:56Z</dcterms:modified>
</cp:coreProperties>
</file>