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DJ projekty\006-2014 Mimon_podelna_parkovaci_stani_Letna_DSP\PD\aspe export upraveny\"/>
    </mc:Choice>
  </mc:AlternateContent>
  <bookViews>
    <workbookView xWindow="240" yWindow="120" windowWidth="14940" windowHeight="9225"/>
  </bookViews>
  <sheets>
    <sheet name="14006101" sheetId="1" r:id="rId1"/>
  </sheets>
  <calcPr calcId="152511"/>
</workbook>
</file>

<file path=xl/calcChain.xml><?xml version="1.0" encoding="utf-8"?>
<calcChain xmlns="http://schemas.openxmlformats.org/spreadsheetml/2006/main">
  <c r="H12" i="1" l="1"/>
  <c r="H15" i="1"/>
  <c r="H17" i="1"/>
  <c r="H19" i="1"/>
  <c r="H21" i="1"/>
  <c r="H23" i="1"/>
  <c r="H25" i="1"/>
  <c r="P25" i="1"/>
  <c r="P144" i="1" s="1"/>
  <c r="H28" i="1"/>
  <c r="H31" i="1"/>
  <c r="H34" i="1"/>
  <c r="H37" i="1"/>
  <c r="H40" i="1"/>
  <c r="H43" i="1"/>
  <c r="H46" i="1"/>
  <c r="H49" i="1"/>
  <c r="H52" i="1"/>
  <c r="H55" i="1"/>
  <c r="H58" i="1"/>
  <c r="H61" i="1"/>
  <c r="H64" i="1"/>
  <c r="P67" i="1"/>
  <c r="H70" i="1"/>
  <c r="H73" i="1" s="1"/>
  <c r="P73" i="1"/>
  <c r="H76" i="1"/>
  <c r="H79" i="1" s="1"/>
  <c r="P79" i="1"/>
  <c r="H82" i="1"/>
  <c r="H85" i="1"/>
  <c r="H88" i="1"/>
  <c r="H91" i="1"/>
  <c r="H94" i="1"/>
  <c r="P97" i="1"/>
  <c r="H100" i="1"/>
  <c r="H103" i="1"/>
  <c r="H106" i="1"/>
  <c r="H115" i="1" s="1"/>
  <c r="H109" i="1"/>
  <c r="H112" i="1"/>
  <c r="P115" i="1"/>
  <c r="H118" i="1"/>
  <c r="H124" i="1" s="1"/>
  <c r="H121" i="1"/>
  <c r="P124" i="1"/>
  <c r="H127" i="1"/>
  <c r="H130" i="1"/>
  <c r="H133" i="1"/>
  <c r="H136" i="1"/>
  <c r="H139" i="1"/>
  <c r="P142" i="1"/>
  <c r="H142" i="1" l="1"/>
  <c r="H97" i="1"/>
  <c r="H67" i="1"/>
  <c r="H144" i="1" l="1"/>
</calcChain>
</file>

<file path=xl/sharedStrings.xml><?xml version="1.0" encoding="utf-8"?>
<sst xmlns="http://schemas.openxmlformats.org/spreadsheetml/2006/main" count="283" uniqueCount="172">
  <si>
    <t>Stavba :</t>
  </si>
  <si>
    <t>číslo a název SO:</t>
  </si>
  <si>
    <t>číslo a název rozpočtu:</t>
  </si>
  <si>
    <t>14-006</t>
  </si>
  <si>
    <t>Podélné parkovací plochy,ul.Letná,Mimoň</t>
  </si>
  <si>
    <t>14006101</t>
  </si>
  <si>
    <t>Soupis prací pro výstavbu parkovacích stání</t>
  </si>
  <si>
    <t>Poř.
č.pol.</t>
  </si>
  <si>
    <t>1</t>
  </si>
  <si>
    <t>Kód
položky</t>
  </si>
  <si>
    <t>Varianta
položky</t>
  </si>
  <si>
    <t>Název položky</t>
  </si>
  <si>
    <t>jednotka</t>
  </si>
  <si>
    <t>Počet
jednotek</t>
  </si>
  <si>
    <t>CENA</t>
  </si>
  <si>
    <t>jednotková</t>
  </si>
  <si>
    <t>celkem</t>
  </si>
  <si>
    <t>2</t>
  </si>
  <si>
    <t>3</t>
  </si>
  <si>
    <t>4</t>
  </si>
  <si>
    <t>5</t>
  </si>
  <si>
    <t>6</t>
  </si>
  <si>
    <t>7</t>
  </si>
  <si>
    <t>8</t>
  </si>
  <si>
    <t>9</t>
  </si>
  <si>
    <t>Všeobecné konstrukce a práce</t>
  </si>
  <si>
    <t>0</t>
  </si>
  <si>
    <t>02620</t>
  </si>
  <si>
    <t/>
  </si>
  <si>
    <t>ZKOUŠENÍ KONSTRUKCÍ A PRACÍ NEZÁVISLOU ZKUŠEBNOU
položka zkoušení konstrukcí - zkoušky na pláni parkovacích stání a po provedení podkladních vrstev konstrukce stání</t>
  </si>
  <si>
    <t xml:space="preserve">KPL       </t>
  </si>
  <si>
    <t>1+1=2,0 [A]</t>
  </si>
  <si>
    <t>zahrnuje veškeré náklady spojené s objednatelem požadovanými zkouškami</t>
  </si>
  <si>
    <t>02720</t>
  </si>
  <si>
    <t>POMOC PRÁCE ZŘÍZ NEBO ZAJIŠŤ REGULACI A OCHRANU DOPRAVY
dopravně inženýrská opatření v průběhu stavby  a vyjádření příslušného DI PČR- viz dokumentace a dokladová část,zahrnuje pronájem,osazení,přesuny a odvoz provizorního DZ_x000D_
ROZBOR POLOŽKY V TEXTOVÉ ČÁSTI PD</t>
  </si>
  <si>
    <t>zahrnuje veškeré náklady spojené s objednatelem požadovanými zařízeními</t>
  </si>
  <si>
    <t>02911</t>
  </si>
  <si>
    <t>OSTATNÍ POŽADAVKY - GEODETICKÉ ZAMĚŘENÍ
geodetická činnost v průběhu provádění stavebních prací(geodet zhotovitele stavby) včetně vytyčení stavby a zjištění skutečného průběhu IS,součástí je vybudování potřebné vytyčovací sítě</t>
  </si>
  <si>
    <t>zahrnuje veškeré náklady spojené s objednatelem požadovanými pracemi</t>
  </si>
  <si>
    <t>02940</t>
  </si>
  <si>
    <t>OSTATNÍ POŽADAVKY - VYPRACOVÁNÍ DOKUMENTACE
vypracování realizačních detailu dle požadavků zhotovitele stavby a dokumentace skutečného provedení stavby včetně digitální podoby ve formátech dwg a pdf</t>
  </si>
  <si>
    <t>02960</t>
  </si>
  <si>
    <t>OSTATNÍ POŽADAVKY - ODBORNÝ DOZOR
autorský dozor</t>
  </si>
  <si>
    <t>zahrnuje veškeré náklady spojené s objednatelem požadovaným dozorem</t>
  </si>
  <si>
    <t>03730</t>
  </si>
  <si>
    <t>POMOC PRÁCE ZAJIŠŤ NEBO ZŘÍZ OCHRANU INŽENÝRSKÝCH SÍTÍ
v případě odkrytí dalších IS budou jejich úpravy projednány a odsouhlaseny příslušným správcem dotčené IS_x000D_
ROZBOR POLOŽKY V TEXTOVÉ A GRAFICKÉ ČÁSTI PD</t>
  </si>
  <si>
    <t>zahrnuje objednatelem povolené náklady na požadovaná zařízení zhotovitele</t>
  </si>
  <si>
    <t>Zemní práce</t>
  </si>
  <si>
    <t>11120</t>
  </si>
  <si>
    <t>ODSTRANĚNÍ KŘOVIN
odstranění keřů  v hranicích úprav-včetně kořenového systému_x000D_
položka včetně odvozu a likvidace materiálu_x000D_
VÝMĚRY PLOCHY DLE GRAFICKÉ ČÁSTI PD</t>
  </si>
  <si>
    <t xml:space="preserve">M2        </t>
  </si>
  <si>
    <t>5+5+1+2=13,0 [A]</t>
  </si>
  <si>
    <t>odstranění travin, křovin a stromů do průměru 100 mm_x000D_
doprava dřevin bez ohledu na vzdálenost_x000D_
spálení na hromadách nebo štěpkování</t>
  </si>
  <si>
    <t>11317</t>
  </si>
  <si>
    <t>ODSTRAN KRYTU VOZOVEK A CHODNÍKŮ Z DLAŽEB KOSTEK
odstranění dlažebních kostek v místě lokální provedení zpevněné krajnice a zpevnění okolo stávajících uličních vpustí_x000D_
položka včetně odvozu na skládku a skládkovného_x000D_
KUBATURY MATERIÁLU DLE GRAFICKÉ ČÁSTI PD</t>
  </si>
  <si>
    <t xml:space="preserve">M3        </t>
  </si>
  <si>
    <t>0.16*(14*0.8+29*0.7+4*2.5*0.35)=5,6 [A]</t>
  </si>
  <si>
    <t>Položka zahrnuje veškerou manipulaci s vybouranou sutí a s vybouranými hmotami vč. uložení na skládku. Nezahrnuje poplatek za skládku, který se vykazuje v položce 0141** (s výjimkou malého množství bouraného materiálu, kde je možné poplatek zahrnout do jednotkové ceny bourání – tento fakt musí být uveden v doplňujícím textu k položce).</t>
  </si>
  <si>
    <t>11332</t>
  </si>
  <si>
    <t>ODSTRANĚNÍ PODKLADŮ VOZOVEK A CHODNÍKŮ Z KAMENIVA NESTMELENÉHO
odstranění stávající konstrukce vozovky v místě nově situovaných parkovacích ploch v tl.250-300 mm dle situace_x000D_
položka včetně odvozu na skládku a skládkovného_x000D_
KUBATURY MATERIÁLU DLE GRAFICKÉ ČÁSTI PD</t>
  </si>
  <si>
    <t>0.3*(1+0.5+1+15+4)=6,5 [A]</t>
  </si>
  <si>
    <t>11354</t>
  </si>
  <si>
    <t>ODSTRANĚNÍ OBRUB Z KRAJNÍKŮ
odstranění stávajících kamenných krajníků v130 x 200 mm v rozhraní vozovka-zatravněné plochy v místě budovaných parkovacích stání_x000D_
položka včetně odvozu na skládku a skládkovného_x000D_
VÝMĚRY DÉLKY DLE GRAFICKÉ ČÁSTI PD</t>
  </si>
  <si>
    <t xml:space="preserve">M         </t>
  </si>
  <si>
    <t>33+40+29=102,0 [A]</t>
  </si>
  <si>
    <t>11372</t>
  </si>
  <si>
    <t>FRÉZOVÁNÍ VOZOVEK ASFALTOVÝCH
 frézování 40 mm dle situace  - položka včetně odvozu na místo určené investorem - TDI upřesní další použití materiálu_x000D_
KUBATURY MATERIÁLU DLE GRAFICKÉ ČÁSTI PD</t>
  </si>
  <si>
    <t>0.04*586=23,4 [A]</t>
  </si>
  <si>
    <t>12110</t>
  </si>
  <si>
    <t>SEJMUTÍ ORNICE NEBO LESNÍ PŮDY
sejmutí ornice v tl.100 mm_x000D_
položka včetně odvozu na mezideponii a uskladnění materiálu_x000D_
URČENÍ KUBATURY DLE GRAFICKÉ ČÁSTI PD</t>
  </si>
  <si>
    <t>0.1*(91+107+86+28*0.5)=29,8 [A]</t>
  </si>
  <si>
    <t>Veškeré práce jsou obsaženy v textu položky, včetně vodor.dopravy</t>
  </si>
  <si>
    <t>12273</t>
  </si>
  <si>
    <t>ODKOPÁVKY A PROKOPÁVKY OBECNÉ TŘ. I
odkop zeminy pro  výstavbu konstrukce nových podélných stání_x000D_
položka včetně odvozu a skládkovného_x000D_
URČENÍ KUBATURY DLE GRAFICKÉ ČÁSTI PD</t>
  </si>
  <si>
    <t>29*0.8+31*2.1+22*1.8+9*1.5+2+28*0.5+16*0.5=165,4 [A]</t>
  </si>
  <si>
    <t>položka zahrnuje:
- vodorovná a svislá doprava, přemístění, přeložení, manipulace s výkopkem
- kompletní provedení vykopávky nezapažené i zapažené
- ošetření výkopiště po celou dobu práce v něm vč. klimatických opatření
- ztížení vykopávek v blízkosti podzemního vedení, konstrukcí a objektů vč. jejich dočasného zajištění
- ztížení pod vodou, v okolí výbušnin, ve stísněných prostorech a pod.
- příplatek za lepivost
- těžení po vrstvách, pásech a po jiných nutných částech (figurách)
- čerpání vody vč. čerpacích jímek, potrubí a pohotovostní čerpací soupravy (viz ustanovení k pol. 1151,2)
- potřebné snížení hladiny podzemní vody
- těžení a rozpojování jednotlivých balvanů
- vytahování a nošení výkopku
- svahování a přesvah. svahů do konečného tvaru, výměna hornin v podloží a v pláni znehodnocené klimatickými vlivy
- ruční vykopávky, odstranění kořenů a napadávek
- pažení, vzepření a rozepření vč. přepažování (vyjma štětových stěn)
- úpravu, ochranu a očištění dna, základové spáry, stěn a svahů
- zhutnění podloží, případně i svahů vč. svahování
- zřízení stupňů v podloží a lavic na svazích, není-li pro tyto práce zřízena samostatná položka
- udržování výkopiště a jeho ochrana proti vodě
- odvedení nebo obvedení vody v okolí výkopiště a ve výkopišti
- třídění výkopku
- veškeré pomocné konstrukce umožňující provedení vykopávky (příjezdy, sjezdy, nájezdy, lešení, podpěr. konstr., přemostění, zpevněné plochy, zakrytí a pod.)
- nezahrnuje uložení zeminy (na skládku, do násypu) ani poplatky za skládku, vykazují se v položce č.0141**</t>
  </si>
  <si>
    <t>12911</t>
  </si>
  <si>
    <t>ČIŠTĚNÍ VOZOVEK OD NÁNOSU
očištění krytu vozovky od nečistot a volného posypového materiálu před zahájením stavebních prací a před pokládkou nové obrusné vrstvy krytu_x000D_
položka včetně odvozu na skládku a skládkovného_x000D_
VÝMĚRY PLOCHY DLE GRAFICKÉ ČÁSTI PD</t>
  </si>
  <si>
    <t>586+586+55+52+42+10=1 331,0 [A]</t>
  </si>
  <si>
    <t>- vodorovná a svislá doprava, přemístění, přeložení, manipulace s výkopkem a uložení na skládku</t>
  </si>
  <si>
    <t>17380</t>
  </si>
  <si>
    <t>ZEMNÍ KRAJNICE A DOSYPÁVKY Z NAKUPOVANÝCH MATERIÁLŮ
hutněná dosypávka z nakupovaného materiálu _x000D_
položka včetně dovozu a souvisejících prací s pokládkou materiálu_x000D_
KUBATURY MATERIÁLU DLE GRAFICKÉ ČÁSTI PD</t>
  </si>
  <si>
    <t>29*0.15+31*0.22+27*0.25=17,9 [A]</t>
  </si>
  <si>
    <t>položka zahrnuje:
- kompletní provedení zemní konstrukce včetně nákupu a dopravy materiálu dle zadávací dokumentace
- úprava  ukládaného  materiálu  vlhčením,  tříděním,  promícháním  nebo  vysoušením,  příp. jiné úpravy za účelem zlepšení jeho  mech. vlastností
- hutnění i různé míry hutnění 
- ošetření úložiště po celou dobu práce v něm vč. klimatických opatření
- ztížení v okolí vedení, konstrukcí a objektů a jejich dočasné zajištění
- ztížení provádění vč. hutnění ve ztížených podmínkách a stísněných prostorech
- ztížené ukládání sypaniny pod vodu
- ukládání po vrstvách a po jiných nutných částech (figurách) vč. dosypávek
- spouštění a nošení materiálu
- výměna částí zemní konstrukce znehodnocené klimatickými vlivy
- svahování, hutnění a uzavírání povrchů svahů
- udržování úložiště a jeho ochrana proti vodě
- odvedení nebo obvedení vody v okolí úložiště a v úložišti
- veškeré  pomocné konstrukce umožňující provedení  zemní konstrukce  (příjezdy,  sjezdy,  nájezdy, lešení, podpěrné konstrukce, přemostění, zpevněné plochy, zakrytí a pod.)</t>
  </si>
  <si>
    <t>18110</t>
  </si>
  <si>
    <t>ÚPRAVA PLÁNĚ SE ZHUTNĚNÍM V HORNINĚ TŘ. I
před pokládkou konstrukčních vrstev parkovacích stání v hranicích stavby-bude provedena úprava pláně na požadovanou únosnost-viz.textová a grafická část PD_x000D_
VÝMĚRY PLOCHY DLE GRAFICKÉ ČÁSTI PD</t>
  </si>
  <si>
    <t>55+63+58+5=181,0 [A]</t>
  </si>
  <si>
    <t>položka zahrnuje úpravu pláně včetně vyrovnání výškových rozdílů. Míru zhutnění určuje projekt.</t>
  </si>
  <si>
    <t>18130</t>
  </si>
  <si>
    <t>ÚPRAVA PLÁNĚ BEZ ZHUTNĚNÍ
před pokládkou ornice -ohumusování -bude provedena úprava pláně v hranicích úprav_x000D_
VÝMĚRY PLOCHY DLE GRAFICKÉ ČÁSTI PD</t>
  </si>
  <si>
    <t>38+47+31+14=130,0 [A]</t>
  </si>
  <si>
    <t>Veškeré práce jsou obsaženy v textu položky včetně vyrovnání výškových rozdílů.</t>
  </si>
  <si>
    <t>18220</t>
  </si>
  <si>
    <t>ROZPROSTŘENÍ ORNICE VE SVAHU
úprava ploch s nezpevněným povrchem - vrstvou ornice v tl. 100 mm_x000D_
pol. vč. dovozu a rozprostření_x000D_
URČENÍ KUBATURY DLE GRAFICKÉ ČÁSTI PD</t>
  </si>
  <si>
    <t>0.1*(38+47+31+14) =13,0 [A]</t>
  </si>
  <si>
    <t>položka zahrnuje:
nutné přemístění ornice z dočasných skládek vzdálených do 50m
rozprostření ornice v předepsané tloušťce ve svahu přes 1:5</t>
  </si>
  <si>
    <t>18241</t>
  </si>
  <si>
    <t>ZALOŽENÍ TRÁVNÍKU RUČNÍM VÝSEVEM
úprava nezpevněných ploch v hranicích stavby_x000D_
pol. vč. zálivky, pokosení a vyhrabání pokosu_x000D_
VÝMĚRY PLOCHY DLE GRAFICKÉ ČÁSTI PD</t>
  </si>
  <si>
    <t>Zahrnuje veškerý materiál, výrobky a polotovary, včetně mimostaveništní a vnitrostaveništní dopravy (rovněž přesuny), včetně naložení a složení, případně s uložením, první pokosení</t>
  </si>
  <si>
    <t>Základy</t>
  </si>
  <si>
    <t>27152</t>
  </si>
  <si>
    <t>POLŠTÁŘE POD ZÁKLADY Z KAMENIVA DRCENÉHO
podkladní základová vrstva pod palisádami v tl.100 mm, položka včetně dovozu a pokládky materiálu_x000D_
KUBATURA MATERIÁLU URČENA DLE TEXTOVÉ A GRAFICKÉ PD</t>
  </si>
  <si>
    <t>0.1*0.8*2.5=0,2 [A]</t>
  </si>
  <si>
    <t>položka zahrnuje zahrnuje dodávku kameniva předepsané frakce, včetně mimostaveništní a vnitrostaveništní dopravy, rozprostření se zhutněním</t>
  </si>
  <si>
    <t>Svislé konstrukce</t>
  </si>
  <si>
    <t>32711</t>
  </si>
  <si>
    <t>ZDI OPĚR, ZÁRUB, NÁBŘEŽ Z DÍLCŮ BETON
provedení zárubní zídky za podélným stáním  z palisád rozměru 160x160x1000  mm do beton.lože ,dl2.5 m , výška 0,4-0,6 m_x000D_
položka včetně dovozu a provedení osazení palisád a souvisejících prací_x000D_
KUBATURA MATERIÁLU URČENA DLE TEXTOVÉ A GRAFICKÉ PD</t>
  </si>
  <si>
    <t>2.5*1*0.16=0,4 [A]</t>
  </si>
  <si>
    <t>- dodání dílce požadovaného tvaru a vlastností, jeho skladování, doprava a osazení do definitivní polohy, včetně komplexní technologie výroby a montáže dílců, ošetření a ochrana dílců,_x000D_
- u dílců železobetonových a předpjatých veškerá výztuž, případně i tuhé kovové prvky a závěsná oka,_x000D_
- úpravy a zařízení pro uložení a transport dílce,_x000D_
- veškeré požadované úpravy dílců, včetně doplňkových konstrukcí a vybavení,_x000D_
- sestavení dílce na stavbě včetně montážních zařízení, plošin a prahů a pod.,_x000D_
- výplň, těsnění a tmelení spár a spojů,_x000D_
- očištění a ošetření úložných ploch,_x000D_
- zednické výpomoce pro montáž dílců,_x000D_
- označení dílce výrobním štítkem nebo jiným způsobem,_x000D_
- úpravy dílce pro dodržení požadované přesnosti jeho osazení, včetně případných měření,_x000D_
- veškerá zařízení pro zajištění stability v každém okamžiku,_x000D_
- další práce dané případně specifikací k příslušnému prefabrik. dílci (úprava pohledových ploch, příp. rubových ploch, osazení měřících zařízení, zkoušení a měření dílců a pod.).</t>
  </si>
  <si>
    <t>Komunikace</t>
  </si>
  <si>
    <t>56330</t>
  </si>
  <si>
    <t>VOZOVKOVÉ VRSTVY ZE ŠTĚRKODRTI
štěrkodrť ŠD - kvalitativní třída B- fr. 0-32 mm - podkladní vrstva nové konstukce podélných stání -  tl. 250 mm  _x000D_
pol. vč. dovozu a pokládky materiálu_x000D_
VÝMĚRY MATERIÁLU DLE GRAFICKÉ ČÁSTI PD</t>
  </si>
  <si>
    <t>0.25*(55+63+58+5)=45,3 [A]</t>
  </si>
  <si>
    <t>- dodání směsi, postřiku, nátěru, dlažeb nebo dílců v požadované kvalitě_x000D_
- očištění podkladu případně zřízení spojovací vrstvy_x000D_
- uložení směsi, dlažby nebo dílců a provedení nátěrů a postřiků dle předepsaného technologického předpisu_x000D_
- zřízení vrstvy bez rozlišení šířky, pokládání vrstvy po etapách, včetně pracovních spar a spojů_x000D_
- úpravu napojení, ukončení a těsnění podél obrubníků, dilatačních zařízení, odvodňovacích proužků, odvodňovačů, vpustí, šachet a pod., nestanoví-li zadávací dokumentace jinak_x000D_
- těsnění, tmelení a výplň spar a otvorů_x000D_
- úpravu dilatačních spar a povrchu vrstvy</t>
  </si>
  <si>
    <t>572213</t>
  </si>
  <si>
    <t>SPOJOVACÍ POSTŘIK Z EMULZE DO 0,5KG/M2
spojovací postřik z asfaltové emulze PSE 0,35 kg/m2 _x000D_
pol. vč. dovozu a pokládky_x000D_
VÝMĚRY PLOCHY DLE GRAFICKÉ ČÁSTI PD</t>
  </si>
  <si>
    <t xml:space="preserve"> PSE 0,35 kg/m2: 55+63+58+5+581=762,0 [A]</t>
  </si>
  <si>
    <t>574A03</t>
  </si>
  <si>
    <t>ASFALTOVÝ BETON PRO OBRUSNÉ VRSTVY ACO 11
ACO 11 (ABS II) - obrusná vrstva krytu vozovky obnovy komunikace- tl. 40 mm_x000D_
ACO 11 (ABS II) - obrusná vrstva krytu vozovky kce park. stání - tl. 50 mm_x000D_
pol. vč. nákupu, dovozu a pokládky materiálu_x000D_
KUBATURY MATERIÁLU DLE GRAFICKÉ ČÁSTI PD</t>
  </si>
  <si>
    <t>ACO 11-tl. 40mm: 0.04*581=23,2 [A]
ACO 11-tl. 50mm:0.05*(55+63+58+5)=9,1 [B]
A+B=32,3 [C]</t>
  </si>
  <si>
    <t>- dodání směsi v požadované kvalitě
- očištění podkladu
- uložení směsi dle předepsaného technologického předpisu, zhutnění vrstvy v předepsané tloušťce
- zřízení vrstvy bez rozlišení šířky, pokládání vrstvy po etapách, včetně pracovních spar a spojů
- úpravu napojení, ukončení podél obrubníků, dilatačních zařízení, odvodňovacích proužků, odvodňovačů, vpustí, šachet a pod.
- nezahrnuje postřiky, nátěry
- nezahrnuje těsnění podél obrubníků, dilatačních zařízení, odvodňovacích proužků, odvodňovačů, vpustí, šachet a pod.</t>
  </si>
  <si>
    <t>574E06</t>
  </si>
  <si>
    <t>ASFALTOVÝ BETON PRO PODKLADNÍ VRSTVY ACP 16+, 16S
ACP 16+ (OKS I) - podkladní vrstva vozovky kce parkovacích stání - tl. 50 mm_x000D_
pol. vč. nákupu,dovozu a pokládky materiálu_x000D_
KUBATURY MATERIÁLU DLE GRAFICKÉ ČÁSTI PD</t>
  </si>
  <si>
    <t>ACP16+-tl.50 mm: 0.05*(55+63+58+5)=9,1 [A]</t>
  </si>
  <si>
    <t>58920</t>
  </si>
  <si>
    <t>VÝPLŇ SPAR MODIFIKOVANÝM ASFALTEM
ve styku stávající kryt a nový kryt AB  a kryt vozovky a parkovacích stání s silniční obrubou_x000D_
pol. vč. dovozu a pokládky_x000D_
URČENÍ DÉLKY DLE GRAFICKÉ ČÁSTI PD</t>
  </si>
  <si>
    <t>5+33+30+38+33+31+5+5+29+17+24+6+106+4=366,0 [A]</t>
  </si>
  <si>
    <t>Přidružená stavební výroba</t>
  </si>
  <si>
    <t>741157</t>
  </si>
  <si>
    <t>SLOUPY VEŘEJNÉHO OSVĚTLENÍ OCEL TRUBKOVÉ
osazení nových sadových sloupů VO -sloupy bezpaticové,montážní výška 5,0 m, rovný výložník dl.0,5 m_x000D_
pol. vč. dovozu a osazení (zemní práce + základ) a napojení na nové vedení,dodávka sloupu včetně výzbroje_x000D_
POČET KS DLE TEXTOVÉ A  GRAFICKÉ ČÁSTI PD</t>
  </si>
  <si>
    <t xml:space="preserve">KUS       </t>
  </si>
  <si>
    <t>742122</t>
  </si>
  <si>
    <t>PODZEM KABEL VEDENÍ N.N. DO 1KV CU DO KABELOVÉHO LOŽE
nové vedení kabelu VO např. CYKY 4B x 10 mm2 (upřesní správce vedení) - vedení v místě nezpevněných ploch_x000D_
pol. vč. zemních prací, uložení ,obsypu ,osazení výstražžné fólie atd._x000D_
VÝMĚRY DÉLKY DLE GRAFICKÉ ČÁSTI PD</t>
  </si>
  <si>
    <t>28+17=45,0 [A]</t>
  </si>
  <si>
    <t>742123</t>
  </si>
  <si>
    <t>PODZEM KABEL VEDENÍ N.N. DO 1KV CU DO CHRÁNIČKY
nové vedení kabelu VO např. CYKY 4B x 10 mm2 (upřesní správce vedení)- uložení do plastového kabelového žlabu PVC 110 x 110 mm - vedení v místě podélných stání_x000D_
pol. vč. zemních prací, uložení ,obsypu,osazení výstražné fólie a zákrytové desky atd._x000D_
VÝMĚRY DÉLKY DLE GRAFICKÉ ČÁSTI PD</t>
  </si>
  <si>
    <t>3=3,0 [A]</t>
  </si>
  <si>
    <t>742Z11</t>
  </si>
  <si>
    <t>Demontáž sloupu/stožáru NN včetně veškeré výstroje
demontáž sloupů V.O._x000D_
položka včetně odvozu na skládku a likvidace materiálu_x000D_
URČENÍ POČTU KS DLE GRAFICKÉ ČÁSTI PD</t>
  </si>
  <si>
    <t>1. Položka obsahuje:
 – veškeré práce a materiál obsažený v názvu položky
2. Položka neobsahuje:
 X
3. Způsob měření:
Udává se počet kusů kompletní konstrukce nebo práce.</t>
  </si>
  <si>
    <t>74313</t>
  </si>
  <si>
    <t>SVÍTIDLA VÝBOJKOVÁ
výkon do 100W - typ svítidla  - upřesní správce VO_x000D_
pol. vč. výbojky  ,dovozu a montáže_x000D_
POČET KS DLE TEXTOVÉ A  GRAFICKÉ ČÁSTI PD</t>
  </si>
  <si>
    <t>Potrubí</t>
  </si>
  <si>
    <t>87733</t>
  </si>
  <si>
    <t>CHRÁNIČKY PŮLENÉ Z PLAST DN DO 150MM
ochrana podzemních vedení TO2 a NN ČEZ Distribuce - uložení do plastového kabelového žlabu PVC 110 x 110 mm - vedení v místě podélných stání_x000D_
pol. vč. zemních prací, uložení ,obetonování a souvisejících prací s osazením chrániček_x000D_
VÝMĚRY DÉLKY DLE GRAFICKÉ ČÁSTI PD</t>
  </si>
  <si>
    <t>3+2.5=5,5 [A]</t>
  </si>
  <si>
    <t>položky pro zhotovení potrubí platí bez ohledu na sklon
zahrnuje:
- výrobní dokumentaci (včetně technologického předpisu)_x000D_
- dodání veškerého trubního a pomocného materiálu  (trouby včetně podélného rozpůlení,  trubky,  tvarovky,  spojovací a těsnící  materiál a pod.), podpěrných, závěsných a upevňovacích prvků, včetně potřebných úprav_x000D_
- úprava a příprava podkladu a podpěr, očištění a ošetření podkladu a podpěr_x000D_
- zřízení plně funkčního potrubí, kompletní soustavy, podle příslušného technologického předpisu_x000D_
- zřízení potrubí i jednotlivých částí po etapách, včetně pracovních spar a spojů, pracovního zaslepení konců a pod._x000D_
- úprava prostupů, průchodů  šachtami a komorami, okolí podpěr a vyústění, zaústění, napojení, vyvedení a upevnění odpad. výustí_x000D_
- ochrana potrubí nátěrem (vč. úpravy povrchu), případně izolací, nejsou-li tyto práce předmětem jiné položky_x000D_
- úprava, očištění a ošetření prostoru kolem potrubí_x000D_ včetně případně předepsaného utěsnění konců chrániček
- položky platí pro práce prováděné v prostoru zapaženém i nezapaženém a i v kolektorech, chráničkách</t>
  </si>
  <si>
    <t>89712</t>
  </si>
  <si>
    <t>VPUSŤ KANALIZAČNÍ ULIČNÍ KOMPLETNÍ Z BETONOVÝCH DÍLCŮ
uliční vpusti UV1-UV4  včetně krycí mříže rozměru 500 x 500 mm_x000D_
pol. včetně nákupu,dovozu a montáže_x000D_
URČENÍ POČTU KS DLE GRAFICKÉ ČÁSTI PD</t>
  </si>
  <si>
    <t>1+1+1+1=4,0 [A]</t>
  </si>
  <si>
    <t>položka zahrnuje:
- dodávku a osazení předepsaných dílů včetně mříže
- výplň, těsnění  a tmelení spar a spojů,
- opatření  povrchů  betonu  izolací  proti zemní vlhkosti v částech, kde přijdou do styku se zeminou nebo kamenivem,
- nezahrnuje předepsané podkladní konstrukce</t>
  </si>
  <si>
    <t>Ostatní konstrukce a práce</t>
  </si>
  <si>
    <t>914111</t>
  </si>
  <si>
    <t>DOPRAVNÍ ZNAČKY ZÁKLADNÍ VELIKOSTI OCELOVÉ NEREFLEXNÍ - DOD A MONTÁŽ
osazení nového SDZ osazené v rámci stavby -  3x IP 11c + 1 x IP 12 se symbolem ZTP- viz.grafická část PD_x000D_
pol. včetně dovozu ze skladu a montáže DZ_x000D_
POČET KS DLE TEXTOVÉ A GRAFICKÉ ČÁSTI PD</t>
  </si>
  <si>
    <t>3*1+1=4,0 [A]</t>
  </si>
  <si>
    <t>položka zahrnuje:
- dodávku a montáž značek v požadovaném provedení
- u dočasných (provizorních) značek a zařízení údržbu po celou dobu trvání funkce, náhradu zničených nebo ztracených kusů, nutnou opravu poškozených částí</t>
  </si>
  <si>
    <t>915111</t>
  </si>
  <si>
    <t>VODOROVNÉ DOPRAVNÍ ZNAČENÍ BARVOU HLADKÉ - DODÁVKA A POKLÁDKA
provedení VDZ v barvě bílá v rámci provedení uspořádání parkovacích stání -VDZ V10a -podrobně viz grafická část PD_x000D_
pol. včetně dovozu a osazení_x000D_
VÝKAZ PLOCHY DLE TEXTOVÉ A GRAFICKÉ ČÁSTI PD</t>
  </si>
  <si>
    <t>0.125*(3*2+3*2+2*2)+1=3,0 [A]</t>
  </si>
  <si>
    <t>položka zahrnuje:
- dodání a pokládku nátěrového materiálu (měří se pouze natíraná plocha)
- předznačení a reflexní úpravu</t>
  </si>
  <si>
    <t>91722</t>
  </si>
  <si>
    <t>CHODNÍKOVÉ OBRUBY Z BETONOVÝCH OBRUBNÍKŮ
silniční betonový obrubník 150/250/1000 mm do bet. lože C20/25-XF3  tl. 150 mm_x000D_
pol. vč. dovozu a uložení_x000D_
VÝMĚRY DÉLKY DLE GRAFICKÉ ČÁSTI PD</t>
  </si>
  <si>
    <t>33+31+38+31+32+26=191,0 [A]</t>
  </si>
  <si>
    <t>Položka zahrnuje veškerý materiál, výrobky a polotovary, včetně mimostaveništní a vnitrostaveništní dopravy (rovněž přesuny), včetně naložení a složení,případně s uložením._x000D_
Položka obruby a zpomalovací prahy zahrnuje i betonové lože i boční betonovou opěrku.</t>
  </si>
  <si>
    <t>919112</t>
  </si>
  <si>
    <t>ŘEZÁNÍ ASFALTOVÉHO KRYTU VOZOVEK TL DO 100MM
řezání AB-krytu v místě styku stávající a nového krytu vozovky _x000D_
VÝMĚRY DÉLKY DLE GRAFICKÉ ČÁSTI PD</t>
  </si>
  <si>
    <t>5+5+5+6=21,0 [A]</t>
  </si>
  <si>
    <t>položka zahrnuje řezání vozovkové vrstvy v předepsané tloušťce, včetně spotřeby vody</t>
  </si>
  <si>
    <t>96687</t>
  </si>
  <si>
    <t>VYBOURÁNÍ ULIČNÍCH VPUSTÍ KOMPLETNÍCH
odstranění uličních vpustí v místě výměny za nové vhranicích úprav_x000D_
POČET KS DLE TEXTOVÉ A GRAFICKÉ ČÁSTI PD</t>
  </si>
  <si>
    <t>- zahrnují veškerou manipulaci s vybouranou sutí a hmotami včetně uložení na skládku a poplatku za skládku,_x000D_
- zahrnují veškeré další práce plynoucí z technologického předpisu a z platných předpisů (zvláště vyhlášky č.324/1990 Sb.).</t>
  </si>
  <si>
    <t>C e l k e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</si>
</sst>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\ ###\ ###\ ##0.0"/>
    <numFmt numFmtId="165" formatCode="###\ ###\ ###\ ##0.00"/>
  </numFmts>
  <fonts count="4" x14ac:knownFonts="1">
    <font>
      <sz val="10"/>
      <name val="Arial"/>
    </font>
    <font>
      <b/>
      <sz val="11"/>
      <name val="Arial"/>
    </font>
    <font>
      <sz val="11"/>
      <name val="Arial"/>
    </font>
    <font>
      <b/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164" fontId="0" fillId="0" borderId="1" xfId="0" applyNumberFormat="1" applyFont="1" applyFill="1" applyBorder="1" applyAlignment="1" applyProtection="1">
      <alignment vertical="center"/>
    </xf>
    <xf numFmtId="0" fontId="3" fillId="0" borderId="2" xfId="0" applyNumberFormat="1" applyFont="1" applyFill="1" applyBorder="1" applyAlignment="1" applyProtection="1">
      <alignment vertical="center"/>
    </xf>
    <xf numFmtId="165" fontId="0" fillId="0" borderId="1" xfId="0" applyNumberFormat="1" applyFont="1" applyFill="1" applyBorder="1" applyAlignment="1" applyProtection="1">
      <alignment vertical="center"/>
    </xf>
    <xf numFmtId="165" fontId="0" fillId="0" borderId="1" xfId="0" applyNumberFormat="1" applyBorder="1" applyProtection="1">
      <alignment vertical="center"/>
      <protection locked="0"/>
    </xf>
    <xf numFmtId="0" fontId="0" fillId="0" borderId="1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vertical="center" wrapText="1" shrinkToFit="1"/>
    </xf>
    <xf numFmtId="165" fontId="3" fillId="2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4"/>
  <sheetViews>
    <sheetView tabSelected="1" zoomScaleNormal="100" workbookViewId="0">
      <pane ySplit="10" topLeftCell="A114" activePane="bottomLeft" state="frozen"/>
      <selection pane="bottomLeft" activeCell="G146" sqref="G146"/>
    </sheetView>
  </sheetViews>
  <sheetFormatPr defaultRowHeight="12.75" customHeight="1" x14ac:dyDescent="0.2"/>
  <cols>
    <col min="1" max="1" width="6.7109375" customWidth="1"/>
    <col min="2" max="2" width="15.7109375" customWidth="1"/>
    <col min="3" max="3" width="18.7109375" customWidth="1"/>
    <col min="4" max="4" width="75.7109375" customWidth="1"/>
    <col min="5" max="5" width="9.7109375" customWidth="1"/>
    <col min="6" max="6" width="12.7109375" customWidth="1"/>
    <col min="7" max="8" width="14.7109375" customWidth="1"/>
    <col min="15" max="16" width="9.140625" hidden="1" customWidth="1"/>
  </cols>
  <sheetData>
    <row r="1" spans="1:9" ht="12.75" customHeight="1" x14ac:dyDescent="0.2">
      <c r="A1" s="1"/>
    </row>
    <row r="2" spans="1:9" ht="12.75" customHeight="1" x14ac:dyDescent="0.2">
      <c r="C2" s="2"/>
    </row>
    <row r="4" spans="1:9" ht="12.75" customHeight="1" x14ac:dyDescent="0.2">
      <c r="A4" t="s">
        <v>0</v>
      </c>
      <c r="C4" s="1" t="s">
        <v>3</v>
      </c>
      <c r="D4" s="1" t="s">
        <v>4</v>
      </c>
      <c r="E4" s="1"/>
    </row>
    <row r="5" spans="1:9" ht="12.75" customHeight="1" x14ac:dyDescent="0.2">
      <c r="A5" t="s">
        <v>1</v>
      </c>
      <c r="C5" s="1" t="s">
        <v>5</v>
      </c>
      <c r="D5" s="1" t="s">
        <v>6</v>
      </c>
      <c r="E5" s="1"/>
    </row>
    <row r="6" spans="1:9" ht="12.75" customHeight="1" x14ac:dyDescent="0.2">
      <c r="A6" t="s">
        <v>2</v>
      </c>
      <c r="C6" s="1" t="s">
        <v>5</v>
      </c>
      <c r="D6" s="1" t="s">
        <v>6</v>
      </c>
      <c r="E6" s="1"/>
    </row>
    <row r="7" spans="1:9" ht="12.75" customHeight="1" x14ac:dyDescent="0.2">
      <c r="C7" s="1"/>
      <c r="D7" s="1"/>
      <c r="E7" s="1"/>
    </row>
    <row r="8" spans="1:9" ht="12.75" customHeight="1" x14ac:dyDescent="0.2">
      <c r="A8" s="12" t="s">
        <v>7</v>
      </c>
      <c r="B8" s="12" t="s">
        <v>9</v>
      </c>
      <c r="C8" s="12" t="s">
        <v>10</v>
      </c>
      <c r="D8" s="12" t="s">
        <v>11</v>
      </c>
      <c r="E8" s="12" t="s">
        <v>12</v>
      </c>
      <c r="F8" s="12" t="s">
        <v>13</v>
      </c>
      <c r="G8" s="12" t="s">
        <v>14</v>
      </c>
      <c r="H8" s="12"/>
    </row>
    <row r="9" spans="1:9" ht="14.25" x14ac:dyDescent="0.2">
      <c r="A9" s="12"/>
      <c r="B9" s="12"/>
      <c r="C9" s="12"/>
      <c r="D9" s="12"/>
      <c r="E9" s="12"/>
      <c r="F9" s="12"/>
      <c r="G9" s="3" t="s">
        <v>15</v>
      </c>
      <c r="H9" s="3" t="s">
        <v>16</v>
      </c>
    </row>
    <row r="10" spans="1:9" ht="14.25" x14ac:dyDescent="0.2">
      <c r="A10" s="3" t="s">
        <v>8</v>
      </c>
      <c r="B10" s="3" t="s">
        <v>17</v>
      </c>
      <c r="C10" s="3" t="s">
        <v>18</v>
      </c>
      <c r="D10" s="3" t="s">
        <v>19</v>
      </c>
      <c r="E10" s="3" t="s">
        <v>20</v>
      </c>
      <c r="F10" s="3" t="s">
        <v>21</v>
      </c>
      <c r="G10" s="3" t="s">
        <v>22</v>
      </c>
      <c r="H10" s="3" t="s">
        <v>23</v>
      </c>
      <c r="I10" t="s">
        <v>24</v>
      </c>
    </row>
    <row r="11" spans="1:9" ht="12.75" customHeight="1" x14ac:dyDescent="0.2">
      <c r="A11" s="4"/>
      <c r="B11" s="4"/>
      <c r="C11" s="4" t="s">
        <v>26</v>
      </c>
      <c r="D11" s="4" t="s">
        <v>25</v>
      </c>
      <c r="E11" s="4"/>
      <c r="F11" s="6"/>
      <c r="G11" s="4"/>
      <c r="H11" s="6"/>
      <c r="I11" s="4"/>
    </row>
    <row r="12" spans="1:9" ht="38.25" x14ac:dyDescent="0.2">
      <c r="A12" s="9">
        <v>1</v>
      </c>
      <c r="B12" s="9" t="s">
        <v>27</v>
      </c>
      <c r="C12" s="9" t="s">
        <v>28</v>
      </c>
      <c r="D12" s="9" t="s">
        <v>29</v>
      </c>
      <c r="E12" s="9" t="s">
        <v>30</v>
      </c>
      <c r="F12" s="5">
        <v>2</v>
      </c>
      <c r="G12" s="8">
        <v>0</v>
      </c>
      <c r="H12" s="7">
        <f>ROUND((G12*F12),2)</f>
        <v>0</v>
      </c>
    </row>
    <row r="13" spans="1:9" x14ac:dyDescent="0.2">
      <c r="D13" s="10" t="s">
        <v>31</v>
      </c>
    </row>
    <row r="14" spans="1:9" x14ac:dyDescent="0.2">
      <c r="D14" s="10" t="s">
        <v>32</v>
      </c>
    </row>
    <row r="15" spans="1:9" ht="63.75" x14ac:dyDescent="0.2">
      <c r="A15" s="9">
        <v>2</v>
      </c>
      <c r="B15" s="9" t="s">
        <v>33</v>
      </c>
      <c r="C15" s="9" t="s">
        <v>28</v>
      </c>
      <c r="D15" s="9" t="s">
        <v>34</v>
      </c>
      <c r="E15" s="9" t="s">
        <v>30</v>
      </c>
      <c r="F15" s="5">
        <v>1</v>
      </c>
      <c r="G15" s="8">
        <v>0</v>
      </c>
      <c r="H15" s="7">
        <f>ROUND((G15*F15),2)</f>
        <v>0</v>
      </c>
    </row>
    <row r="16" spans="1:9" x14ac:dyDescent="0.2">
      <c r="D16" s="10" t="s">
        <v>35</v>
      </c>
    </row>
    <row r="17" spans="1:16" ht="51" x14ac:dyDescent="0.2">
      <c r="A17" s="9">
        <v>3</v>
      </c>
      <c r="B17" s="9" t="s">
        <v>36</v>
      </c>
      <c r="C17" s="9" t="s">
        <v>28</v>
      </c>
      <c r="D17" s="9" t="s">
        <v>37</v>
      </c>
      <c r="E17" s="9" t="s">
        <v>30</v>
      </c>
      <c r="F17" s="5">
        <v>1</v>
      </c>
      <c r="G17" s="8">
        <v>0</v>
      </c>
      <c r="H17" s="7">
        <f>ROUND((G17*F17),2)</f>
        <v>0</v>
      </c>
    </row>
    <row r="18" spans="1:16" x14ac:dyDescent="0.2">
      <c r="D18" s="10" t="s">
        <v>38</v>
      </c>
    </row>
    <row r="19" spans="1:16" ht="38.25" x14ac:dyDescent="0.2">
      <c r="A19" s="9">
        <v>4</v>
      </c>
      <c r="B19" s="9" t="s">
        <v>39</v>
      </c>
      <c r="C19" s="9" t="s">
        <v>28</v>
      </c>
      <c r="D19" s="9" t="s">
        <v>40</v>
      </c>
      <c r="E19" s="9" t="s">
        <v>30</v>
      </c>
      <c r="F19" s="5">
        <v>1</v>
      </c>
      <c r="G19" s="8">
        <v>0</v>
      </c>
      <c r="H19" s="7">
        <f>ROUND((G19*F19),2)</f>
        <v>0</v>
      </c>
    </row>
    <row r="20" spans="1:16" x14ac:dyDescent="0.2">
      <c r="D20" s="10" t="s">
        <v>38</v>
      </c>
    </row>
    <row r="21" spans="1:16" ht="25.5" x14ac:dyDescent="0.2">
      <c r="A21" s="9">
        <v>5</v>
      </c>
      <c r="B21" s="9" t="s">
        <v>41</v>
      </c>
      <c r="C21" s="9" t="s">
        <v>28</v>
      </c>
      <c r="D21" s="9" t="s">
        <v>42</v>
      </c>
      <c r="E21" s="9" t="s">
        <v>30</v>
      </c>
      <c r="F21" s="5">
        <v>1</v>
      </c>
      <c r="G21" s="8">
        <v>0</v>
      </c>
      <c r="H21" s="7">
        <f>ROUND((G21*F21),2)</f>
        <v>0</v>
      </c>
    </row>
    <row r="22" spans="1:16" x14ac:dyDescent="0.2">
      <c r="D22" s="10" t="s">
        <v>43</v>
      </c>
    </row>
    <row r="23" spans="1:16" ht="51" x14ac:dyDescent="0.2">
      <c r="A23" s="9">
        <v>6</v>
      </c>
      <c r="B23" s="9" t="s">
        <v>44</v>
      </c>
      <c r="C23" s="9" t="s">
        <v>28</v>
      </c>
      <c r="D23" s="9" t="s">
        <v>45</v>
      </c>
      <c r="E23" s="9" t="s">
        <v>30</v>
      </c>
      <c r="F23" s="5">
        <v>1</v>
      </c>
      <c r="G23" s="8">
        <v>0</v>
      </c>
      <c r="H23" s="7">
        <f>ROUND((G23*F23),2)</f>
        <v>0</v>
      </c>
    </row>
    <row r="24" spans="1:16" x14ac:dyDescent="0.2">
      <c r="D24" s="10" t="s">
        <v>46</v>
      </c>
    </row>
    <row r="25" spans="1:16" ht="12.75" customHeight="1" x14ac:dyDescent="0.2">
      <c r="A25" s="11"/>
      <c r="B25" s="11"/>
      <c r="C25" s="11" t="s">
        <v>26</v>
      </c>
      <c r="D25" s="11" t="s">
        <v>25</v>
      </c>
      <c r="E25" s="11"/>
      <c r="F25" s="11"/>
      <c r="G25" s="11"/>
      <c r="H25" s="11">
        <f>SUM(H12:H24)</f>
        <v>0</v>
      </c>
      <c r="I25" s="11"/>
      <c r="P25">
        <f>SUM(P12:P24)</f>
        <v>0</v>
      </c>
    </row>
    <row r="27" spans="1:16" ht="12.75" customHeight="1" x14ac:dyDescent="0.2">
      <c r="A27" s="4"/>
      <c r="B27" s="4"/>
      <c r="C27" s="4" t="s">
        <v>8</v>
      </c>
      <c r="D27" s="4" t="s">
        <v>47</v>
      </c>
      <c r="E27" s="4"/>
      <c r="F27" s="6"/>
      <c r="G27" s="4"/>
      <c r="H27" s="6"/>
      <c r="I27" s="4"/>
    </row>
    <row r="28" spans="1:16" ht="51" x14ac:dyDescent="0.2">
      <c r="A28" s="9">
        <v>7</v>
      </c>
      <c r="B28" s="9" t="s">
        <v>48</v>
      </c>
      <c r="C28" s="9" t="s">
        <v>28</v>
      </c>
      <c r="D28" s="9" t="s">
        <v>49</v>
      </c>
      <c r="E28" s="9" t="s">
        <v>50</v>
      </c>
      <c r="F28" s="5">
        <v>13</v>
      </c>
      <c r="G28" s="8">
        <v>0</v>
      </c>
      <c r="H28" s="7">
        <f>ROUND((G28*F28),2)</f>
        <v>0</v>
      </c>
    </row>
    <row r="29" spans="1:16" x14ac:dyDescent="0.2">
      <c r="D29" s="10" t="s">
        <v>51</v>
      </c>
    </row>
    <row r="30" spans="1:16" ht="38.25" x14ac:dyDescent="0.2">
      <c r="D30" s="10" t="s">
        <v>52</v>
      </c>
    </row>
    <row r="31" spans="1:16" ht="63.75" x14ac:dyDescent="0.2">
      <c r="A31" s="9">
        <v>8</v>
      </c>
      <c r="B31" s="9" t="s">
        <v>53</v>
      </c>
      <c r="C31" s="9" t="s">
        <v>28</v>
      </c>
      <c r="D31" s="9" t="s">
        <v>54</v>
      </c>
      <c r="E31" s="9" t="s">
        <v>55</v>
      </c>
      <c r="F31" s="5">
        <v>5.6</v>
      </c>
      <c r="G31" s="8">
        <v>0</v>
      </c>
      <c r="H31" s="7">
        <f>ROUND((G31*F31),2)</f>
        <v>0</v>
      </c>
    </row>
    <row r="32" spans="1:16" x14ac:dyDescent="0.2">
      <c r="D32" s="10" t="s">
        <v>56</v>
      </c>
    </row>
    <row r="33" spans="1:8" ht="63.75" x14ac:dyDescent="0.2">
      <c r="D33" s="10" t="s">
        <v>57</v>
      </c>
    </row>
    <row r="34" spans="1:8" ht="63.75" x14ac:dyDescent="0.2">
      <c r="A34" s="9">
        <v>9</v>
      </c>
      <c r="B34" s="9" t="s">
        <v>58</v>
      </c>
      <c r="C34" s="9" t="s">
        <v>28</v>
      </c>
      <c r="D34" s="9" t="s">
        <v>59</v>
      </c>
      <c r="E34" s="9" t="s">
        <v>55</v>
      </c>
      <c r="F34" s="5">
        <v>6.5</v>
      </c>
      <c r="G34" s="8">
        <v>0</v>
      </c>
      <c r="H34" s="7">
        <f>ROUND((G34*F34),2)</f>
        <v>0</v>
      </c>
    </row>
    <row r="35" spans="1:8" x14ac:dyDescent="0.2">
      <c r="D35" s="10" t="s">
        <v>60</v>
      </c>
    </row>
    <row r="36" spans="1:8" ht="63.75" x14ac:dyDescent="0.2">
      <c r="D36" s="10" t="s">
        <v>57</v>
      </c>
    </row>
    <row r="37" spans="1:8" ht="63.75" x14ac:dyDescent="0.2">
      <c r="A37" s="9">
        <v>10</v>
      </c>
      <c r="B37" s="9" t="s">
        <v>61</v>
      </c>
      <c r="C37" s="9" t="s">
        <v>28</v>
      </c>
      <c r="D37" s="9" t="s">
        <v>62</v>
      </c>
      <c r="E37" s="9" t="s">
        <v>63</v>
      </c>
      <c r="F37" s="5">
        <v>102</v>
      </c>
      <c r="G37" s="8">
        <v>0</v>
      </c>
      <c r="H37" s="7">
        <f>ROUND((G37*F37),2)</f>
        <v>0</v>
      </c>
    </row>
    <row r="38" spans="1:8" x14ac:dyDescent="0.2">
      <c r="D38" s="10" t="s">
        <v>64</v>
      </c>
    </row>
    <row r="39" spans="1:8" ht="63.75" x14ac:dyDescent="0.2">
      <c r="D39" s="10" t="s">
        <v>57</v>
      </c>
    </row>
    <row r="40" spans="1:8" ht="51" x14ac:dyDescent="0.2">
      <c r="A40" s="9">
        <v>11</v>
      </c>
      <c r="B40" s="9" t="s">
        <v>65</v>
      </c>
      <c r="C40" s="9" t="s">
        <v>28</v>
      </c>
      <c r="D40" s="9" t="s">
        <v>66</v>
      </c>
      <c r="E40" s="9" t="s">
        <v>55</v>
      </c>
      <c r="F40" s="5">
        <v>23.4</v>
      </c>
      <c r="G40" s="8">
        <v>0</v>
      </c>
      <c r="H40" s="7">
        <f>ROUND((G40*F40),2)</f>
        <v>0</v>
      </c>
    </row>
    <row r="41" spans="1:8" x14ac:dyDescent="0.2">
      <c r="D41" s="10" t="s">
        <v>67</v>
      </c>
    </row>
    <row r="42" spans="1:8" ht="63.75" x14ac:dyDescent="0.2">
      <c r="D42" s="10" t="s">
        <v>57</v>
      </c>
    </row>
    <row r="43" spans="1:8" ht="51" x14ac:dyDescent="0.2">
      <c r="A43" s="9">
        <v>12</v>
      </c>
      <c r="B43" s="9" t="s">
        <v>68</v>
      </c>
      <c r="C43" s="9" t="s">
        <v>28</v>
      </c>
      <c r="D43" s="9" t="s">
        <v>69</v>
      </c>
      <c r="E43" s="9" t="s">
        <v>55</v>
      </c>
      <c r="F43" s="5">
        <v>29.8</v>
      </c>
      <c r="G43" s="8">
        <v>0</v>
      </c>
      <c r="H43" s="7">
        <f>ROUND((G43*F43),2)</f>
        <v>0</v>
      </c>
    </row>
    <row r="44" spans="1:8" x14ac:dyDescent="0.2">
      <c r="D44" s="10" t="s">
        <v>70</v>
      </c>
    </row>
    <row r="45" spans="1:8" x14ac:dyDescent="0.2">
      <c r="D45" s="10" t="s">
        <v>71</v>
      </c>
    </row>
    <row r="46" spans="1:8" ht="51" x14ac:dyDescent="0.2">
      <c r="A46" s="9">
        <v>13</v>
      </c>
      <c r="B46" s="9" t="s">
        <v>72</v>
      </c>
      <c r="C46" s="9" t="s">
        <v>28</v>
      </c>
      <c r="D46" s="9" t="s">
        <v>73</v>
      </c>
      <c r="E46" s="9" t="s">
        <v>55</v>
      </c>
      <c r="F46" s="5">
        <v>165.4</v>
      </c>
      <c r="G46" s="8">
        <v>0</v>
      </c>
      <c r="H46" s="7">
        <f>ROUND((G46*F46),2)</f>
        <v>0</v>
      </c>
    </row>
    <row r="47" spans="1:8" x14ac:dyDescent="0.2">
      <c r="D47" s="10" t="s">
        <v>74</v>
      </c>
    </row>
    <row r="48" spans="1:8" ht="369.75" x14ac:dyDescent="0.2">
      <c r="D48" s="10" t="s">
        <v>75</v>
      </c>
    </row>
    <row r="49" spans="1:8" ht="63.75" x14ac:dyDescent="0.2">
      <c r="A49" s="9">
        <v>14</v>
      </c>
      <c r="B49" s="9" t="s">
        <v>76</v>
      </c>
      <c r="C49" s="9" t="s">
        <v>28</v>
      </c>
      <c r="D49" s="9" t="s">
        <v>77</v>
      </c>
      <c r="E49" s="9" t="s">
        <v>50</v>
      </c>
      <c r="F49" s="5">
        <v>1331</v>
      </c>
      <c r="G49" s="8">
        <v>0</v>
      </c>
      <c r="H49" s="7">
        <f>ROUND((G49*F49),2)</f>
        <v>0</v>
      </c>
    </row>
    <row r="50" spans="1:8" x14ac:dyDescent="0.2">
      <c r="D50" s="10" t="s">
        <v>78</v>
      </c>
    </row>
    <row r="51" spans="1:8" ht="25.5" x14ac:dyDescent="0.2">
      <c r="D51" s="10" t="s">
        <v>79</v>
      </c>
    </row>
    <row r="52" spans="1:8" ht="51" x14ac:dyDescent="0.2">
      <c r="A52" s="9">
        <v>15</v>
      </c>
      <c r="B52" s="9" t="s">
        <v>80</v>
      </c>
      <c r="C52" s="9" t="s">
        <v>28</v>
      </c>
      <c r="D52" s="9" t="s">
        <v>81</v>
      </c>
      <c r="E52" s="9" t="s">
        <v>55</v>
      </c>
      <c r="F52" s="5">
        <v>17.899999999999999</v>
      </c>
      <c r="G52" s="8">
        <v>0</v>
      </c>
      <c r="H52" s="7">
        <f>ROUND((G52*F52),2)</f>
        <v>0</v>
      </c>
    </row>
    <row r="53" spans="1:8" x14ac:dyDescent="0.2">
      <c r="D53" s="10" t="s">
        <v>82</v>
      </c>
    </row>
    <row r="54" spans="1:8" ht="242.25" x14ac:dyDescent="0.2">
      <c r="D54" s="10" t="s">
        <v>83</v>
      </c>
    </row>
    <row r="55" spans="1:8" ht="51" x14ac:dyDescent="0.2">
      <c r="A55" s="9">
        <v>16</v>
      </c>
      <c r="B55" s="9" t="s">
        <v>84</v>
      </c>
      <c r="C55" s="9" t="s">
        <v>28</v>
      </c>
      <c r="D55" s="9" t="s">
        <v>85</v>
      </c>
      <c r="E55" s="9" t="s">
        <v>50</v>
      </c>
      <c r="F55" s="5">
        <v>181</v>
      </c>
      <c r="G55" s="8">
        <v>0</v>
      </c>
      <c r="H55" s="7">
        <f>ROUND((G55*F55),2)</f>
        <v>0</v>
      </c>
    </row>
    <row r="56" spans="1:8" x14ac:dyDescent="0.2">
      <c r="D56" s="10" t="s">
        <v>86</v>
      </c>
    </row>
    <row r="57" spans="1:8" ht="25.5" x14ac:dyDescent="0.2">
      <c r="D57" s="10" t="s">
        <v>87</v>
      </c>
    </row>
    <row r="58" spans="1:8" ht="38.25" x14ac:dyDescent="0.2">
      <c r="A58" s="9">
        <v>17</v>
      </c>
      <c r="B58" s="9" t="s">
        <v>88</v>
      </c>
      <c r="C58" s="9" t="s">
        <v>28</v>
      </c>
      <c r="D58" s="9" t="s">
        <v>89</v>
      </c>
      <c r="E58" s="9" t="s">
        <v>50</v>
      </c>
      <c r="F58" s="5">
        <v>130</v>
      </c>
      <c r="G58" s="8">
        <v>0</v>
      </c>
      <c r="H58" s="7">
        <f>ROUND((G58*F58),2)</f>
        <v>0</v>
      </c>
    </row>
    <row r="59" spans="1:8" x14ac:dyDescent="0.2">
      <c r="D59" s="10" t="s">
        <v>90</v>
      </c>
    </row>
    <row r="60" spans="1:8" x14ac:dyDescent="0.2">
      <c r="D60" s="10" t="s">
        <v>91</v>
      </c>
    </row>
    <row r="61" spans="1:8" ht="51" x14ac:dyDescent="0.2">
      <c r="A61" s="9">
        <v>18</v>
      </c>
      <c r="B61" s="9" t="s">
        <v>92</v>
      </c>
      <c r="C61" s="9" t="s">
        <v>28</v>
      </c>
      <c r="D61" s="9" t="s">
        <v>93</v>
      </c>
      <c r="E61" s="9" t="s">
        <v>55</v>
      </c>
      <c r="F61" s="5">
        <v>13</v>
      </c>
      <c r="G61" s="8">
        <v>0</v>
      </c>
      <c r="H61" s="7">
        <f>ROUND((G61*F61),2)</f>
        <v>0</v>
      </c>
    </row>
    <row r="62" spans="1:8" x14ac:dyDescent="0.2">
      <c r="D62" s="10" t="s">
        <v>94</v>
      </c>
    </row>
    <row r="63" spans="1:8" ht="38.25" x14ac:dyDescent="0.2">
      <c r="D63" s="10" t="s">
        <v>95</v>
      </c>
    </row>
    <row r="64" spans="1:8" ht="51" x14ac:dyDescent="0.2">
      <c r="A64" s="9">
        <v>19</v>
      </c>
      <c r="B64" s="9" t="s">
        <v>96</v>
      </c>
      <c r="C64" s="9" t="s">
        <v>28</v>
      </c>
      <c r="D64" s="9" t="s">
        <v>97</v>
      </c>
      <c r="E64" s="9" t="s">
        <v>50</v>
      </c>
      <c r="F64" s="5">
        <v>130</v>
      </c>
      <c r="G64" s="8">
        <v>0</v>
      </c>
      <c r="H64" s="7">
        <f>ROUND((G64*F64),2)</f>
        <v>0</v>
      </c>
    </row>
    <row r="65" spans="1:16" x14ac:dyDescent="0.2">
      <c r="D65" s="10" t="s">
        <v>90</v>
      </c>
    </row>
    <row r="66" spans="1:16" ht="38.25" x14ac:dyDescent="0.2">
      <c r="D66" s="10" t="s">
        <v>98</v>
      </c>
    </row>
    <row r="67" spans="1:16" ht="12.75" customHeight="1" x14ac:dyDescent="0.2">
      <c r="A67" s="11"/>
      <c r="B67" s="11"/>
      <c r="C67" s="11" t="s">
        <v>8</v>
      </c>
      <c r="D67" s="11" t="s">
        <v>47</v>
      </c>
      <c r="E67" s="11"/>
      <c r="F67" s="11"/>
      <c r="G67" s="11"/>
      <c r="H67" s="11">
        <f>SUM(H28:H66)</f>
        <v>0</v>
      </c>
      <c r="I67" s="11"/>
      <c r="P67">
        <f>SUM(P28:P66)</f>
        <v>0</v>
      </c>
    </row>
    <row r="69" spans="1:16" ht="12.75" customHeight="1" x14ac:dyDescent="0.2">
      <c r="A69" s="4"/>
      <c r="B69" s="4"/>
      <c r="C69" s="4" t="s">
        <v>17</v>
      </c>
      <c r="D69" s="4" t="s">
        <v>99</v>
      </c>
      <c r="E69" s="4"/>
      <c r="F69" s="6"/>
      <c r="G69" s="4"/>
      <c r="H69" s="6"/>
      <c r="I69" s="4"/>
    </row>
    <row r="70" spans="1:16" ht="51" x14ac:dyDescent="0.2">
      <c r="A70" s="9">
        <v>20</v>
      </c>
      <c r="B70" s="9" t="s">
        <v>100</v>
      </c>
      <c r="C70" s="9" t="s">
        <v>28</v>
      </c>
      <c r="D70" s="9" t="s">
        <v>101</v>
      </c>
      <c r="E70" s="9" t="s">
        <v>55</v>
      </c>
      <c r="F70" s="5">
        <v>0.2</v>
      </c>
      <c r="G70" s="8">
        <v>0</v>
      </c>
      <c r="H70" s="7">
        <f>ROUND((G70*F70),2)</f>
        <v>0</v>
      </c>
    </row>
    <row r="71" spans="1:16" x14ac:dyDescent="0.2">
      <c r="D71" s="10" t="s">
        <v>102</v>
      </c>
    </row>
    <row r="72" spans="1:16" ht="25.5" x14ac:dyDescent="0.2">
      <c r="D72" s="10" t="s">
        <v>103</v>
      </c>
    </row>
    <row r="73" spans="1:16" ht="12.75" customHeight="1" x14ac:dyDescent="0.2">
      <c r="A73" s="11"/>
      <c r="B73" s="11"/>
      <c r="C73" s="11" t="s">
        <v>17</v>
      </c>
      <c r="D73" s="11" t="s">
        <v>99</v>
      </c>
      <c r="E73" s="11"/>
      <c r="F73" s="11"/>
      <c r="G73" s="11"/>
      <c r="H73" s="11">
        <f>SUM(H70:H72)</f>
        <v>0</v>
      </c>
      <c r="I73" s="11"/>
      <c r="P73">
        <f>SUM(P70:P72)</f>
        <v>0</v>
      </c>
    </row>
    <row r="75" spans="1:16" ht="12.75" customHeight="1" x14ac:dyDescent="0.2">
      <c r="A75" s="4"/>
      <c r="B75" s="4"/>
      <c r="C75" s="4" t="s">
        <v>18</v>
      </c>
      <c r="D75" s="4" t="s">
        <v>104</v>
      </c>
      <c r="E75" s="4"/>
      <c r="F75" s="6"/>
      <c r="G75" s="4"/>
      <c r="H75" s="6"/>
      <c r="I75" s="4"/>
    </row>
    <row r="76" spans="1:16" ht="63.75" x14ac:dyDescent="0.2">
      <c r="A76" s="9">
        <v>21</v>
      </c>
      <c r="B76" s="9" t="s">
        <v>105</v>
      </c>
      <c r="C76" s="9" t="s">
        <v>28</v>
      </c>
      <c r="D76" s="9" t="s">
        <v>106</v>
      </c>
      <c r="E76" s="9" t="s">
        <v>55</v>
      </c>
      <c r="F76" s="5">
        <v>0.4</v>
      </c>
      <c r="G76" s="8">
        <v>0</v>
      </c>
      <c r="H76" s="7">
        <f>ROUND((G76*F76),2)</f>
        <v>0</v>
      </c>
    </row>
    <row r="77" spans="1:16" x14ac:dyDescent="0.2">
      <c r="D77" s="10" t="s">
        <v>107</v>
      </c>
    </row>
    <row r="78" spans="1:16" ht="229.5" x14ac:dyDescent="0.2">
      <c r="D78" s="10" t="s">
        <v>108</v>
      </c>
    </row>
    <row r="79" spans="1:16" ht="12.75" customHeight="1" x14ac:dyDescent="0.2">
      <c r="A79" s="11"/>
      <c r="B79" s="11"/>
      <c r="C79" s="11" t="s">
        <v>18</v>
      </c>
      <c r="D79" s="11" t="s">
        <v>104</v>
      </c>
      <c r="E79" s="11"/>
      <c r="F79" s="11"/>
      <c r="G79" s="11"/>
      <c r="H79" s="11">
        <f>SUM(H76:H78)</f>
        <v>0</v>
      </c>
      <c r="I79" s="11"/>
      <c r="P79">
        <f>SUM(P76:P78)</f>
        <v>0</v>
      </c>
    </row>
    <row r="81" spans="1:9" ht="12.75" customHeight="1" x14ac:dyDescent="0.2">
      <c r="A81" s="4"/>
      <c r="B81" s="4"/>
      <c r="C81" s="4" t="s">
        <v>20</v>
      </c>
      <c r="D81" s="4" t="s">
        <v>109</v>
      </c>
      <c r="E81" s="4"/>
      <c r="F81" s="6"/>
      <c r="G81" s="4"/>
      <c r="H81" s="6"/>
      <c r="I81" s="4"/>
    </row>
    <row r="82" spans="1:9" ht="63.75" x14ac:dyDescent="0.2">
      <c r="A82" s="9">
        <v>22</v>
      </c>
      <c r="B82" s="9" t="s">
        <v>110</v>
      </c>
      <c r="C82" s="9" t="s">
        <v>28</v>
      </c>
      <c r="D82" s="9" t="s">
        <v>111</v>
      </c>
      <c r="E82" s="9" t="s">
        <v>55</v>
      </c>
      <c r="F82" s="5">
        <v>45.3</v>
      </c>
      <c r="G82" s="8">
        <v>0</v>
      </c>
      <c r="H82" s="7">
        <f>ROUND((G82*F82),2)</f>
        <v>0</v>
      </c>
    </row>
    <row r="83" spans="1:9" x14ac:dyDescent="0.2">
      <c r="D83" s="10" t="s">
        <v>112</v>
      </c>
    </row>
    <row r="84" spans="1:9" ht="140.25" x14ac:dyDescent="0.2">
      <c r="D84" s="10" t="s">
        <v>113</v>
      </c>
    </row>
    <row r="85" spans="1:9" ht="51" x14ac:dyDescent="0.2">
      <c r="A85" s="9">
        <v>23</v>
      </c>
      <c r="B85" s="9" t="s">
        <v>114</v>
      </c>
      <c r="C85" s="9" t="s">
        <v>28</v>
      </c>
      <c r="D85" s="9" t="s">
        <v>115</v>
      </c>
      <c r="E85" s="9" t="s">
        <v>50</v>
      </c>
      <c r="F85" s="5">
        <v>762</v>
      </c>
      <c r="G85" s="8">
        <v>0</v>
      </c>
      <c r="H85" s="7">
        <f>ROUND((G85*F85),2)</f>
        <v>0</v>
      </c>
    </row>
    <row r="86" spans="1:9" x14ac:dyDescent="0.2">
      <c r="D86" s="10" t="s">
        <v>116</v>
      </c>
    </row>
    <row r="87" spans="1:9" ht="140.25" x14ac:dyDescent="0.2">
      <c r="D87" s="10" t="s">
        <v>113</v>
      </c>
    </row>
    <row r="88" spans="1:9" ht="63.75" x14ac:dyDescent="0.2">
      <c r="A88" s="9">
        <v>24</v>
      </c>
      <c r="B88" s="9" t="s">
        <v>117</v>
      </c>
      <c r="C88" s="9" t="s">
        <v>28</v>
      </c>
      <c r="D88" s="9" t="s">
        <v>118</v>
      </c>
      <c r="E88" s="9" t="s">
        <v>55</v>
      </c>
      <c r="F88" s="5">
        <v>32.299999999999997</v>
      </c>
      <c r="G88" s="8">
        <v>0</v>
      </c>
      <c r="H88" s="7">
        <f>ROUND((G88*F88),2)</f>
        <v>0</v>
      </c>
    </row>
    <row r="89" spans="1:9" ht="38.25" x14ac:dyDescent="0.2">
      <c r="D89" s="10" t="s">
        <v>119</v>
      </c>
    </row>
    <row r="90" spans="1:9" ht="140.25" x14ac:dyDescent="0.2">
      <c r="D90" s="10" t="s">
        <v>120</v>
      </c>
    </row>
    <row r="91" spans="1:9" ht="51" x14ac:dyDescent="0.2">
      <c r="A91" s="9">
        <v>25</v>
      </c>
      <c r="B91" s="9" t="s">
        <v>121</v>
      </c>
      <c r="C91" s="9" t="s">
        <v>28</v>
      </c>
      <c r="D91" s="9" t="s">
        <v>122</v>
      </c>
      <c r="E91" s="9" t="s">
        <v>55</v>
      </c>
      <c r="F91" s="5">
        <v>9.1</v>
      </c>
      <c r="G91" s="8">
        <v>0</v>
      </c>
      <c r="H91" s="7">
        <f>ROUND((G91*F91),2)</f>
        <v>0</v>
      </c>
    </row>
    <row r="92" spans="1:9" x14ac:dyDescent="0.2">
      <c r="D92" s="10" t="s">
        <v>123</v>
      </c>
    </row>
    <row r="93" spans="1:9" ht="140.25" x14ac:dyDescent="0.2">
      <c r="D93" s="10" t="s">
        <v>120</v>
      </c>
    </row>
    <row r="94" spans="1:9" ht="63.75" x14ac:dyDescent="0.2">
      <c r="A94" s="9">
        <v>26</v>
      </c>
      <c r="B94" s="9" t="s">
        <v>124</v>
      </c>
      <c r="C94" s="9" t="s">
        <v>28</v>
      </c>
      <c r="D94" s="9" t="s">
        <v>125</v>
      </c>
      <c r="E94" s="9" t="s">
        <v>63</v>
      </c>
      <c r="F94" s="5">
        <v>366</v>
      </c>
      <c r="G94" s="8">
        <v>0</v>
      </c>
      <c r="H94" s="7">
        <f>ROUND((G94*F94),2)</f>
        <v>0</v>
      </c>
    </row>
    <row r="95" spans="1:9" x14ac:dyDescent="0.2">
      <c r="D95" s="10" t="s">
        <v>126</v>
      </c>
    </row>
    <row r="96" spans="1:9" ht="140.25" x14ac:dyDescent="0.2">
      <c r="D96" s="10" t="s">
        <v>113</v>
      </c>
    </row>
    <row r="97" spans="1:16" ht="12.75" customHeight="1" x14ac:dyDescent="0.2">
      <c r="A97" s="11"/>
      <c r="B97" s="11"/>
      <c r="C97" s="11" t="s">
        <v>20</v>
      </c>
      <c r="D97" s="11" t="s">
        <v>109</v>
      </c>
      <c r="E97" s="11"/>
      <c r="F97" s="11"/>
      <c r="G97" s="11"/>
      <c r="H97" s="11">
        <f>SUM(H82:H96)</f>
        <v>0</v>
      </c>
      <c r="I97" s="11"/>
      <c r="P97">
        <f>SUM(P82:P96)</f>
        <v>0</v>
      </c>
    </row>
    <row r="99" spans="1:16" ht="12.75" customHeight="1" x14ac:dyDescent="0.2">
      <c r="A99" s="4"/>
      <c r="B99" s="4"/>
      <c r="C99" s="4" t="s">
        <v>22</v>
      </c>
      <c r="D99" s="4" t="s">
        <v>127</v>
      </c>
      <c r="E99" s="4"/>
      <c r="F99" s="6"/>
      <c r="G99" s="4"/>
      <c r="H99" s="6"/>
      <c r="I99" s="4"/>
    </row>
    <row r="100" spans="1:16" ht="76.5" x14ac:dyDescent="0.2">
      <c r="A100" s="9">
        <v>27</v>
      </c>
      <c r="B100" s="9" t="s">
        <v>128</v>
      </c>
      <c r="C100" s="9" t="s">
        <v>28</v>
      </c>
      <c r="D100" s="9" t="s">
        <v>129</v>
      </c>
      <c r="E100" s="9" t="s">
        <v>130</v>
      </c>
      <c r="F100" s="5">
        <v>2</v>
      </c>
      <c r="G100" s="8">
        <v>0</v>
      </c>
      <c r="H100" s="7">
        <f>ROUND((G100*F100),2)</f>
        <v>0</v>
      </c>
    </row>
    <row r="101" spans="1:16" x14ac:dyDescent="0.2">
      <c r="D101" s="10" t="s">
        <v>31</v>
      </c>
    </row>
    <row r="102" spans="1:16" x14ac:dyDescent="0.2">
      <c r="D102" s="10" t="s">
        <v>28</v>
      </c>
    </row>
    <row r="103" spans="1:16" ht="63.75" x14ac:dyDescent="0.2">
      <c r="A103" s="9">
        <v>28</v>
      </c>
      <c r="B103" s="9" t="s">
        <v>131</v>
      </c>
      <c r="C103" s="9" t="s">
        <v>28</v>
      </c>
      <c r="D103" s="9" t="s">
        <v>132</v>
      </c>
      <c r="E103" s="9" t="s">
        <v>63</v>
      </c>
      <c r="F103" s="5">
        <v>45</v>
      </c>
      <c r="G103" s="8">
        <v>0</v>
      </c>
      <c r="H103" s="7">
        <f>ROUND((G103*F103),2)</f>
        <v>0</v>
      </c>
    </row>
    <row r="104" spans="1:16" x14ac:dyDescent="0.2">
      <c r="D104" s="10" t="s">
        <v>133</v>
      </c>
    </row>
    <row r="105" spans="1:16" x14ac:dyDescent="0.2">
      <c r="D105" s="10" t="s">
        <v>28</v>
      </c>
    </row>
    <row r="106" spans="1:16" ht="63.75" x14ac:dyDescent="0.2">
      <c r="A106" s="9">
        <v>29</v>
      </c>
      <c r="B106" s="9" t="s">
        <v>134</v>
      </c>
      <c r="C106" s="9" t="s">
        <v>28</v>
      </c>
      <c r="D106" s="9" t="s">
        <v>135</v>
      </c>
      <c r="E106" s="9" t="s">
        <v>63</v>
      </c>
      <c r="F106" s="5">
        <v>3</v>
      </c>
      <c r="G106" s="8">
        <v>0</v>
      </c>
      <c r="H106" s="7">
        <f>ROUND((G106*F106),2)</f>
        <v>0</v>
      </c>
    </row>
    <row r="107" spans="1:16" x14ac:dyDescent="0.2">
      <c r="D107" s="10" t="s">
        <v>136</v>
      </c>
    </row>
    <row r="108" spans="1:16" x14ac:dyDescent="0.2">
      <c r="D108" s="10" t="s">
        <v>28</v>
      </c>
    </row>
    <row r="109" spans="1:16" ht="51" x14ac:dyDescent="0.2">
      <c r="A109" s="9">
        <v>30</v>
      </c>
      <c r="B109" s="9" t="s">
        <v>137</v>
      </c>
      <c r="C109" s="9" t="s">
        <v>28</v>
      </c>
      <c r="D109" s="9" t="s">
        <v>138</v>
      </c>
      <c r="E109" s="9" t="s">
        <v>130</v>
      </c>
      <c r="F109" s="5">
        <v>2</v>
      </c>
      <c r="G109" s="8">
        <v>0</v>
      </c>
      <c r="H109" s="7">
        <f>ROUND((G109*F109),2)</f>
        <v>0</v>
      </c>
    </row>
    <row r="110" spans="1:16" x14ac:dyDescent="0.2">
      <c r="D110" s="10" t="s">
        <v>31</v>
      </c>
    </row>
    <row r="111" spans="1:16" ht="76.5" x14ac:dyDescent="0.2">
      <c r="D111" s="10" t="s">
        <v>139</v>
      </c>
    </row>
    <row r="112" spans="1:16" ht="51" x14ac:dyDescent="0.2">
      <c r="A112" s="9">
        <v>31</v>
      </c>
      <c r="B112" s="9" t="s">
        <v>140</v>
      </c>
      <c r="C112" s="9" t="s">
        <v>28</v>
      </c>
      <c r="D112" s="9" t="s">
        <v>141</v>
      </c>
      <c r="E112" s="9" t="s">
        <v>130</v>
      </c>
      <c r="F112" s="5">
        <v>2</v>
      </c>
      <c r="G112" s="8">
        <v>0</v>
      </c>
      <c r="H112" s="7">
        <f>ROUND((G112*F112),2)</f>
        <v>0</v>
      </c>
    </row>
    <row r="113" spans="1:16" x14ac:dyDescent="0.2">
      <c r="D113" s="10" t="s">
        <v>31</v>
      </c>
    </row>
    <row r="114" spans="1:16" x14ac:dyDescent="0.2">
      <c r="D114" s="10" t="s">
        <v>28</v>
      </c>
    </row>
    <row r="115" spans="1:16" ht="12.75" customHeight="1" x14ac:dyDescent="0.2">
      <c r="A115" s="11"/>
      <c r="B115" s="11"/>
      <c r="C115" s="11" t="s">
        <v>22</v>
      </c>
      <c r="D115" s="11" t="s">
        <v>127</v>
      </c>
      <c r="E115" s="11"/>
      <c r="F115" s="11"/>
      <c r="G115" s="11"/>
      <c r="H115" s="11">
        <f>SUM(H100:H114)</f>
        <v>0</v>
      </c>
      <c r="I115" s="11"/>
      <c r="P115">
        <f>SUM(P100:P114)</f>
        <v>0</v>
      </c>
    </row>
    <row r="117" spans="1:16" ht="12.75" customHeight="1" x14ac:dyDescent="0.2">
      <c r="A117" s="4"/>
      <c r="B117" s="4"/>
      <c r="C117" s="4" t="s">
        <v>23</v>
      </c>
      <c r="D117" s="4" t="s">
        <v>142</v>
      </c>
      <c r="E117" s="4"/>
      <c r="F117" s="6"/>
      <c r="G117" s="4"/>
      <c r="H117" s="6"/>
      <c r="I117" s="4"/>
    </row>
    <row r="118" spans="1:16" ht="63.75" x14ac:dyDescent="0.2">
      <c r="A118" s="9">
        <v>32</v>
      </c>
      <c r="B118" s="9" t="s">
        <v>143</v>
      </c>
      <c r="C118" s="9" t="s">
        <v>28</v>
      </c>
      <c r="D118" s="9" t="s">
        <v>144</v>
      </c>
      <c r="E118" s="9" t="s">
        <v>63</v>
      </c>
      <c r="F118" s="5">
        <v>5.5</v>
      </c>
      <c r="G118" s="8">
        <v>0</v>
      </c>
      <c r="H118" s="7">
        <f>ROUND((G118*F118),2)</f>
        <v>0</v>
      </c>
    </row>
    <row r="119" spans="1:16" x14ac:dyDescent="0.2">
      <c r="D119" s="10" t="s">
        <v>145</v>
      </c>
    </row>
    <row r="120" spans="1:16" ht="242.25" x14ac:dyDescent="0.2">
      <c r="D120" s="10" t="s">
        <v>146</v>
      </c>
    </row>
    <row r="121" spans="1:16" ht="51" x14ac:dyDescent="0.2">
      <c r="A121" s="9">
        <v>33</v>
      </c>
      <c r="B121" s="9" t="s">
        <v>147</v>
      </c>
      <c r="C121" s="9" t="s">
        <v>28</v>
      </c>
      <c r="D121" s="9" t="s">
        <v>148</v>
      </c>
      <c r="E121" s="9" t="s">
        <v>130</v>
      </c>
      <c r="F121" s="5">
        <v>4</v>
      </c>
      <c r="G121" s="8">
        <v>0</v>
      </c>
      <c r="H121" s="7">
        <f>ROUND((G121*F121),2)</f>
        <v>0</v>
      </c>
    </row>
    <row r="122" spans="1:16" x14ac:dyDescent="0.2">
      <c r="D122" s="10" t="s">
        <v>149</v>
      </c>
    </row>
    <row r="123" spans="1:16" ht="76.5" x14ac:dyDescent="0.2">
      <c r="D123" s="10" t="s">
        <v>150</v>
      </c>
    </row>
    <row r="124" spans="1:16" ht="12.75" customHeight="1" x14ac:dyDescent="0.2">
      <c r="A124" s="11"/>
      <c r="B124" s="11"/>
      <c r="C124" s="11" t="s">
        <v>23</v>
      </c>
      <c r="D124" s="11" t="s">
        <v>142</v>
      </c>
      <c r="E124" s="11"/>
      <c r="F124" s="11"/>
      <c r="G124" s="11"/>
      <c r="H124" s="11">
        <f>SUM(H118:H123)</f>
        <v>0</v>
      </c>
      <c r="I124" s="11"/>
      <c r="P124">
        <f>SUM(P118:P123)</f>
        <v>0</v>
      </c>
    </row>
    <row r="126" spans="1:16" ht="12.75" customHeight="1" x14ac:dyDescent="0.2">
      <c r="A126" s="4"/>
      <c r="B126" s="4"/>
      <c r="C126" s="4" t="s">
        <v>24</v>
      </c>
      <c r="D126" s="4" t="s">
        <v>151</v>
      </c>
      <c r="E126" s="4"/>
      <c r="F126" s="6"/>
      <c r="G126" s="4"/>
      <c r="H126" s="6"/>
      <c r="I126" s="4"/>
    </row>
    <row r="127" spans="1:16" ht="76.5" x14ac:dyDescent="0.2">
      <c r="A127" s="9">
        <v>34</v>
      </c>
      <c r="B127" s="9" t="s">
        <v>152</v>
      </c>
      <c r="C127" s="9" t="s">
        <v>28</v>
      </c>
      <c r="D127" s="9" t="s">
        <v>153</v>
      </c>
      <c r="E127" s="9" t="s">
        <v>130</v>
      </c>
      <c r="F127" s="5">
        <v>4</v>
      </c>
      <c r="G127" s="8">
        <v>0</v>
      </c>
      <c r="H127" s="7">
        <f>ROUND((G127*F127),2)</f>
        <v>0</v>
      </c>
    </row>
    <row r="128" spans="1:16" x14ac:dyDescent="0.2">
      <c r="D128" s="10" t="s">
        <v>154</v>
      </c>
    </row>
    <row r="129" spans="1:16" ht="51" x14ac:dyDescent="0.2">
      <c r="D129" s="10" t="s">
        <v>155</v>
      </c>
    </row>
    <row r="130" spans="1:16" ht="63.75" x14ac:dyDescent="0.2">
      <c r="A130" s="9">
        <v>35</v>
      </c>
      <c r="B130" s="9" t="s">
        <v>156</v>
      </c>
      <c r="C130" s="9" t="s">
        <v>28</v>
      </c>
      <c r="D130" s="9" t="s">
        <v>157</v>
      </c>
      <c r="E130" s="9" t="s">
        <v>50</v>
      </c>
      <c r="F130" s="5">
        <v>3</v>
      </c>
      <c r="G130" s="8">
        <v>0</v>
      </c>
      <c r="H130" s="7">
        <f>ROUND((G130*F130),2)</f>
        <v>0</v>
      </c>
    </row>
    <row r="131" spans="1:16" x14ac:dyDescent="0.2">
      <c r="D131" s="10" t="s">
        <v>158</v>
      </c>
    </row>
    <row r="132" spans="1:16" ht="38.25" x14ac:dyDescent="0.2">
      <c r="D132" s="10" t="s">
        <v>159</v>
      </c>
    </row>
    <row r="133" spans="1:16" ht="51" x14ac:dyDescent="0.2">
      <c r="A133" s="9">
        <v>36</v>
      </c>
      <c r="B133" s="9" t="s">
        <v>160</v>
      </c>
      <c r="C133" s="9" t="s">
        <v>28</v>
      </c>
      <c r="D133" s="9" t="s">
        <v>161</v>
      </c>
      <c r="E133" s="9" t="s">
        <v>63</v>
      </c>
      <c r="F133" s="5">
        <v>191</v>
      </c>
      <c r="G133" s="8">
        <v>0</v>
      </c>
      <c r="H133" s="7">
        <f>ROUND((G133*F133),2)</f>
        <v>0</v>
      </c>
    </row>
    <row r="134" spans="1:16" x14ac:dyDescent="0.2">
      <c r="D134" s="10" t="s">
        <v>162</v>
      </c>
    </row>
    <row r="135" spans="1:16" ht="51" x14ac:dyDescent="0.2">
      <c r="D135" s="10" t="s">
        <v>163</v>
      </c>
    </row>
    <row r="136" spans="1:16" ht="38.25" x14ac:dyDescent="0.2">
      <c r="A136" s="9">
        <v>37</v>
      </c>
      <c r="B136" s="9" t="s">
        <v>164</v>
      </c>
      <c r="C136" s="9" t="s">
        <v>28</v>
      </c>
      <c r="D136" s="9" t="s">
        <v>165</v>
      </c>
      <c r="E136" s="9" t="s">
        <v>63</v>
      </c>
      <c r="F136" s="5">
        <v>21</v>
      </c>
      <c r="G136" s="8">
        <v>0</v>
      </c>
      <c r="H136" s="7">
        <f>ROUND((G136*F136),2)</f>
        <v>0</v>
      </c>
    </row>
    <row r="137" spans="1:16" x14ac:dyDescent="0.2">
      <c r="D137" s="10" t="s">
        <v>166</v>
      </c>
    </row>
    <row r="138" spans="1:16" x14ac:dyDescent="0.2">
      <c r="D138" s="10" t="s">
        <v>167</v>
      </c>
    </row>
    <row r="139" spans="1:16" ht="38.25" x14ac:dyDescent="0.2">
      <c r="A139" s="9">
        <v>38</v>
      </c>
      <c r="B139" s="9" t="s">
        <v>168</v>
      </c>
      <c r="C139" s="9" t="s">
        <v>28</v>
      </c>
      <c r="D139" s="9" t="s">
        <v>169</v>
      </c>
      <c r="E139" s="9" t="s">
        <v>130</v>
      </c>
      <c r="F139" s="5">
        <v>4</v>
      </c>
      <c r="G139" s="8">
        <v>0</v>
      </c>
      <c r="H139" s="7">
        <f>ROUND((G139*F139),2)</f>
        <v>0</v>
      </c>
    </row>
    <row r="140" spans="1:16" x14ac:dyDescent="0.2">
      <c r="D140" s="10" t="s">
        <v>149</v>
      </c>
    </row>
    <row r="141" spans="1:16" ht="51" x14ac:dyDescent="0.2">
      <c r="D141" s="10" t="s">
        <v>170</v>
      </c>
    </row>
    <row r="142" spans="1:16" ht="12.75" customHeight="1" x14ac:dyDescent="0.2">
      <c r="A142" s="11"/>
      <c r="B142" s="11"/>
      <c r="C142" s="11" t="s">
        <v>24</v>
      </c>
      <c r="D142" s="11" t="s">
        <v>151</v>
      </c>
      <c r="E142" s="11"/>
      <c r="F142" s="11"/>
      <c r="G142" s="11"/>
      <c r="H142" s="11">
        <f>SUM(H127:H141)</f>
        <v>0</v>
      </c>
      <c r="I142" s="11"/>
      <c r="P142">
        <f>SUM(P127:P141)</f>
        <v>0</v>
      </c>
    </row>
    <row r="144" spans="1:16" ht="12.75" customHeight="1" x14ac:dyDescent="0.2">
      <c r="A144" s="11"/>
      <c r="B144" s="11"/>
      <c r="C144" s="11"/>
      <c r="D144" s="11" t="s">
        <v>171</v>
      </c>
      <c r="E144" s="11"/>
      <c r="F144" s="11"/>
      <c r="G144" s="11"/>
      <c r="H144" s="11">
        <f>+H25+H67+H73+H79+H97+H115+H124+H142</f>
        <v>0</v>
      </c>
      <c r="I144" s="11"/>
      <c r="P144">
        <f>+P25+P67+P73+P79+P97+P115+P124+P142</f>
        <v>0</v>
      </c>
    </row>
  </sheetData>
  <sheetProtection formatColumns="0"/>
  <mergeCells count="7">
    <mergeCell ref="G8:H8"/>
    <mergeCell ref="A8:A9"/>
    <mergeCell ref="B8:B9"/>
    <mergeCell ref="C8:C9"/>
    <mergeCell ref="D8:D9"/>
    <mergeCell ref="E8:E9"/>
    <mergeCell ref="F8:F9"/>
  </mergeCells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14006101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Jíra</dc:creator>
  <cp:lastModifiedBy>Dan Jíra</cp:lastModifiedBy>
  <dcterms:created xsi:type="dcterms:W3CDTF">2015-01-17T16:01:34Z</dcterms:created>
  <dcterms:modified xsi:type="dcterms:W3CDTF">2015-01-17T16:03:22Z</dcterms:modified>
</cp:coreProperties>
</file>