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J projekty\005-2014 Mimon_rozsireni_krajnice_Letna_DSP\PD\vykazy vymer -excel\"/>
    </mc:Choice>
  </mc:AlternateContent>
  <bookViews>
    <workbookView xWindow="240" yWindow="120" windowWidth="14940" windowHeight="9225"/>
  </bookViews>
  <sheets>
    <sheet name="14005101" sheetId="1" r:id="rId1"/>
  </sheets>
  <calcPr calcId="152511"/>
</workbook>
</file>

<file path=xl/calcChain.xml><?xml version="1.0" encoding="utf-8"?>
<calcChain xmlns="http://schemas.openxmlformats.org/spreadsheetml/2006/main">
  <c r="H12" i="1" l="1"/>
  <c r="H14" i="1"/>
  <c r="H15" i="1"/>
  <c r="H16" i="1"/>
  <c r="H17" i="1"/>
  <c r="H18" i="1"/>
  <c r="L19" i="1"/>
  <c r="H22" i="1"/>
  <c r="H24" i="1"/>
  <c r="H26" i="1"/>
  <c r="H28" i="1"/>
  <c r="H30" i="1"/>
  <c r="H32" i="1"/>
  <c r="H34" i="1"/>
  <c r="H36" i="1"/>
  <c r="H38" i="1"/>
  <c r="H40" i="1"/>
  <c r="H42" i="1"/>
  <c r="H44" i="1"/>
  <c r="H46" i="1"/>
  <c r="H48" i="1"/>
  <c r="H50" i="1"/>
  <c r="H52" i="1"/>
  <c r="L53" i="1"/>
  <c r="H56" i="1"/>
  <c r="H58" i="1"/>
  <c r="H60" i="1"/>
  <c r="H62" i="1"/>
  <c r="H64" i="1"/>
  <c r="H66" i="1"/>
  <c r="L68" i="1"/>
  <c r="H71" i="1"/>
  <c r="H73" i="1"/>
  <c r="H75" i="1"/>
  <c r="H77" i="1"/>
  <c r="H79" i="1"/>
  <c r="L81" i="1"/>
  <c r="L83" i="1"/>
  <c r="H81" i="1" l="1"/>
  <c r="H68" i="1"/>
  <c r="H53" i="1"/>
  <c r="H19" i="1"/>
  <c r="H83" i="1" l="1"/>
</calcChain>
</file>

<file path=xl/sharedStrings.xml><?xml version="1.0" encoding="utf-8"?>
<sst xmlns="http://schemas.openxmlformats.org/spreadsheetml/2006/main" count="237" uniqueCount="155">
  <si>
    <t>Stavba :</t>
  </si>
  <si>
    <t>číslo a název SO:</t>
  </si>
  <si>
    <t>číslo a název rozpočtu:</t>
  </si>
  <si>
    <t>14-005</t>
  </si>
  <si>
    <t>Rozšíření krajnice vozovky mezi obj. čp.229 a čp.246,ul.Letná, Mimoň</t>
  </si>
  <si>
    <t>14005101</t>
  </si>
  <si>
    <t>Soupis prací pro rozšíření krajnice vozovky</t>
  </si>
  <si>
    <t>Poř.
č.pol.</t>
  </si>
  <si>
    <t>1</t>
  </si>
  <si>
    <t>Kód
položky</t>
  </si>
  <si>
    <t>Varianta
položky</t>
  </si>
  <si>
    <t>Název položky</t>
  </si>
  <si>
    <t>jednotka</t>
  </si>
  <si>
    <t>Počet
jednotek</t>
  </si>
  <si>
    <t>CENA</t>
  </si>
  <si>
    <t>jednotková</t>
  </si>
  <si>
    <t>celkem</t>
  </si>
  <si>
    <t>Technická
specifikace</t>
  </si>
  <si>
    <t>2</t>
  </si>
  <si>
    <t>3</t>
  </si>
  <si>
    <t>4</t>
  </si>
  <si>
    <t>5</t>
  </si>
  <si>
    <t>6</t>
  </si>
  <si>
    <t>7</t>
  </si>
  <si>
    <t>8</t>
  </si>
  <si>
    <t>9</t>
  </si>
  <si>
    <t>Všeobecné konstrukce a práce</t>
  </si>
  <si>
    <t>0</t>
  </si>
  <si>
    <t>02620</t>
  </si>
  <si>
    <t/>
  </si>
  <si>
    <t>ZKOUŠENÍ KONSTRUKCÍ A PRACÍ NEZÁVISLOU ZKUŠEBNOU
položka zkoušení konstrukcí - zkoušky na pláni krajnice a po provedení podkladních vrstev krajnice</t>
  </si>
  <si>
    <t xml:space="preserve">KPL       </t>
  </si>
  <si>
    <t>zahrnuje veškeré náklady spojené s objednatelem požadovanými zkouškami</t>
  </si>
  <si>
    <t>1+1=2,0 [A]</t>
  </si>
  <si>
    <t>02720</t>
  </si>
  <si>
    <t>POMOC PRÁCE ZŘÍZ NEBO ZAJIŠŤ REGULACI A OCHRANU DOPRAVY
dopravně inženýrská opatření v průběhu stavby  a vyjádření příslušného DI PČR- viz dokumentace a dokladová část,zahrnuje pronájem,osazení,přesuny a odvoz provizorního DZ_x000D_
ROZBOR POLOŽKY V TEXTOVÉ ČÁSTI PD</t>
  </si>
  <si>
    <t>zahrnuje veškeré náklady spojené s objednatelem požadovanými zařízeními</t>
  </si>
  <si>
    <t>02911</t>
  </si>
  <si>
    <t>OSTATNÍ POŽADAVKY - GEODETICKÉ ZAMĚŘENÍ
geodetická činnost v průběhu provádění stavebních prací(geodet zhotovitele stavby) včetně vytyčení stavby a zjištění skutečného průběhu IS,součástí je vybudování potřebné vytyčovací sítě</t>
  </si>
  <si>
    <t>zahrnuje veškeré náklady spojené s objednatelem požadovanými pracemi</t>
  </si>
  <si>
    <t>02940</t>
  </si>
  <si>
    <t>OSTATNÍ POŽADAVKY - VYPRACOVÁNÍ DOKUMENTACE
vypracování realizačních detailu dle požadavků zhotovitele stavby a dokumentace skutečného provedení stavby včetně digitální podoby ve formátech dwg a pdf</t>
  </si>
  <si>
    <t>02960</t>
  </si>
  <si>
    <t xml:space="preserve">OSTATNÍ POŽADAVKY - ODBORNÝ DOZOR
autorský dozor </t>
  </si>
  <si>
    <t>zahrnuje veškeré náklady spojené s objednatelem požadovaným dozorem</t>
  </si>
  <si>
    <t>03730</t>
  </si>
  <si>
    <t>POMOC PRÁCE ZAJIŠŤ NEBO ZŘÍZ OCHRANU INŽENÝRSKÝCH SÍTÍ
v případě odkrytí IS budou jejich úpravy projednány a odsouhlaseny příslušným správcem dotčené IS_x000D_
ROZBOR POLOŽKY V TEXTOVÉ A GRAFICKÉ ČÁSTI PD</t>
  </si>
  <si>
    <t>zahrnuje objednatelem povolené náklady na požadovaná zařízení zhotovitele</t>
  </si>
  <si>
    <t>Zemní práce</t>
  </si>
  <si>
    <t>11120</t>
  </si>
  <si>
    <t>ODSTRANĚNÍ KŘOVIN
odstranění keřů -živé ploty v hranicích úprav-včetně kořenového systému_x000D_
položka včetně odvozu a likvidace materiálu_x000D_
VÝMĚRY PLOCHY DLE GRAFICKÉ ČÁSTI PD</t>
  </si>
  <si>
    <t xml:space="preserve">M2        </t>
  </si>
  <si>
    <t>odstranění travin, křovin a stromů do průměru 100 mm_x000D_
doprava dřevin bez ohledu na vzdálenost_x000D_
spálení na hromadách nebo štěpkování</t>
  </si>
  <si>
    <t>16*0.5+5*0.5+8*0.5=14,5 [A]</t>
  </si>
  <si>
    <t>11201</t>
  </si>
  <si>
    <t>KÁCENÍ STROMŮ D KMENE DO 0,5M S ODSTRANĚNÍM PAŘEZŮ
odstranění vzrostlé zeleně - stromů v hranicích stavby (bříza 7 ks,modřín 1 ks,smrk 2ks)_x000D_
položka včetně odvozu a likvidace materiálu_x000D_
POČET KS URČEN NA ZÁKLADĚ TEXTOVÉ A GRAFICKÉ ČÁSTI PD</t>
  </si>
  <si>
    <t xml:space="preserve">KUS       </t>
  </si>
  <si>
    <t>Kácení stromů se měří v "ks" poražených stromů (průměr stromů se měří v místě řezu) a zahrnuje zejména:_x000D_
- poražení stromu a osekání větví_x000D_
- spálení větví na hromadách nebo štěpkování_x000D_
- dopravu a uložení kmenů, případné další práce s nimi dle pokynů zadávací dokumentace._x000D_
Odstranění pařezů se měří v "ks" vytrhaných nebo vykopaných pařezů a zahrnuje zejména:_x000D_
- vytrhání nebo vykopání pařezů_x000D_
- veškeré zemní práce spojené s odstraněním pařezů_x000D_
- dopravu a uložení pařezů, případně další práce s nimi dle pokynů zadávací dokumentace.  _x000D_
- zásyp jam po pařezech</t>
  </si>
  <si>
    <t>7+1+2=10,0 [A]</t>
  </si>
  <si>
    <t>11318</t>
  </si>
  <si>
    <t>ODSTRANĚNÍ KRYTU CHODNÍKŮ Z DLAŽDIC
odstranění betonové dlažby včetně lože na přístupových chodnících k obytným domům -dlaždice 400 x 400 mm_x000D_
položka včetně odvozu na skládku a skládkovného_x000D_
VÝMĚRY PLOCHY DLE GRAFICKÉ ČÁSTI PD</t>
  </si>
  <si>
    <t xml:space="preserve">M3        </t>
  </si>
  <si>
    <t>Položka zahrnuje veškerou manipulaci s vybouranou sutí a s vybouranými hmotami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</si>
  <si>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(17+16.5+16.5)*0.04=2,0 [A]</t>
  </si>
  <si>
    <t>11332</t>
  </si>
  <si>
    <t>ODSTRANĚNÍ PODKLADŮ VOZOVEK A CHODNÍKŮ Z KAMENIVA NESTMELENÉHO
odstranění stávající konstrukce vozovky v místě nově situované krajnice v tl.250-300 mm dle situace_x000D_
položka včetně odvozu na skládku a skládkovného_x000D_
KUBATURY MATERIÁLU DLE GRAFICKÉ ČÁSTI PD</t>
  </si>
  <si>
    <t>95*0.3=28,5 [A]</t>
  </si>
  <si>
    <t>11354</t>
  </si>
  <si>
    <t>ODSTRANĚNÍ OBRUB Z KRAJNÍKŮ
odstranění stávajících kamenných krajníků v130 x 200 mm v rozhraní vozovka-zatravněné plochy v místě budované nové krajnice a v místě obnovy přístupových chodníků_x000D_
položka včetně odvozu na skládku a skládkovného_x000D_
VÝMĚRY DÉLKY DLE GRAFICKÉ ČÁSTI PD</t>
  </si>
  <si>
    <t xml:space="preserve">M         </t>
  </si>
  <si>
    <t>79+2*9.5+2*9.5+2*9.3=135,6 [A]</t>
  </si>
  <si>
    <t>11372</t>
  </si>
  <si>
    <t>FRÉZOVÁNÍ VOZOVEK ASFALTOVÝCH
 frézování 40 mm dle situace  - včetně odvozu na místo určené investorem - TDI upřesní další použití materiálu_x000D_
KUBATURY MATERIÁLU DLE GRAFICKÉ ČÁSTI PD</t>
  </si>
  <si>
    <t>0.04*378=15,1 [A]</t>
  </si>
  <si>
    <t>12110</t>
  </si>
  <si>
    <t>SEJMUTÍ ORNICE NEBO LESNÍ PŮDY
sejmutí ornice v tl.100 mm_x000D_
položka včetně odvozu na mezideponii a uskladnění materiálu_x000D_
URČENÍ KUBATURY DLE GRAFICKÉ ČÁSTI PD</t>
  </si>
  <si>
    <t>Veškeré práce jsou obsaženy v textu položky, včetně vodor.dopravy</t>
  </si>
  <si>
    <t>0.1*(65+133+82+48)=32,8 [A]</t>
  </si>
  <si>
    <t>12273</t>
  </si>
  <si>
    <t>ODKOPÁVKY A PROKOPÁVKY OBECNÉ TŘ. I
odkop zeminy pro  výstavbu nové krajnice -tl.200-250 mm dle situace_x000D_
položka včetně odvozu a skládkovného_x000D_
URČENÍ KUBATURY DLE GRAFICKÉ ČÁSTI PD</t>
  </si>
  <si>
    <t>položka zahrnuje:
- vodorovná a svislá doprava, přemístění, přeložení, manipulace s výkopkem
- kompletní provedení vykopávky nezapažené i zapažené
- ošetření výkopiště po celou dobu práce v něm vč. klimatických opatření
- ztížení vykopávek v blízkosti podzemního vedení, konstrukcí a objektů vč. jejich dočasného zajištění
- ztížení pod vodou, v okolí výbušnin, ve stísněných prostorech a pod.
- příplatek za lepivost
- těžení po vrstvách, pásech a po jiných nutných částech (figurách)
- čerpání vody vč. čerpacích jímek, potrubí a pohotovostní čerpací soupravy (viz ustanovení k pol. 1151,2)
- potřebné snížení hladiny podzemní vody
- těžení a rozpojování jednotlivých balvanů
- vytahování a nošení výkopku
- svahování a přesvah. svahů do konečného tvaru, výměna hornin v podloží a v pláni znehodnocené klimatickými vlivy
- ruční vykopávky, odstranění kořenů a napadávek
- pažení, vzepření a rozepření vč. přepažování (vyjma štětových stěn)
- úpravu, ochranu a očištění dna, základové spáry, stěn a svahů
- zhutnění podloží, případně i svahů vč. svahování
- zřízení stupňů v podloží a lavic na svazích, není-li pro tyto práce zřízena samostatná položka
- udržování výkopiště a jeho ochrana proti vodě
- odvedení nebo obvedení vody v okolí výkopiště a ve výkopišti
- třídění výkopku
- veškeré pomocné konstrukce umožňující provedení vykopávky (příjezdy, sjezdy, nájezdy, lešení, podpěr. konstr., přemostění, zpevněné plochy, zakrytí a pod.)
- nezahrnuje uložení zeminy (na skládku, do násypu) ani poplatky za skládku, vykazují se v položce č.0141**</t>
  </si>
  <si>
    <t>0.25*(33+82+44+23)=45,5 [A]</t>
  </si>
  <si>
    <t>12911</t>
  </si>
  <si>
    <t>ČIŠTĚNÍ VOZOVEK OD NÁNOSU
očištění krytu vozovky od nečistot a volného posypového materiálu před zahájením stavebních prací a před pokládkou nové obrusné vrstvy krytu_x000D_
položka včetně odvozu na skládku a skládkovného_x000D_
VÝMĚRY PLOCHY DLE GRAFICKÉ ČÁSTI PD</t>
  </si>
  <si>
    <t>- vodorovná a svislá doprava, přemístění, přeložení, manipulace s výkopkem a uložení na skládku</t>
  </si>
  <si>
    <t>378+285=663,0 [A]</t>
  </si>
  <si>
    <t>17380</t>
  </si>
  <si>
    <t>ZEMNÍ KRAJNICE A DOSYPÁVKY Z NAKUPOVANÝCH MATERIÁLŮ
hutněná dosypávka z nakupovaného materiálu _x000D_
položka včetně dovozu a souvisečjících prací s pokládkou materiálu_x000D_
KUBATURY MATERIÁLU DLE GRAFICKÉ ČÁSTI PD</t>
  </si>
  <si>
    <t>položka zahrnuje:
- kompletní provedení zemní konstrukce včetně nákupu a dopravy materiálu dle zadávací dokumentace
- úprava  ukládaného  materiálu  vlhčením,  tříděním,  promícháním  nebo  vysoušením,  příp. jiné úpravy za účelem zlepšení jeho  mech. vlastností
- hutnění i různé míry hutnění 
- ošetření úložiště po celou dobu práce v něm vč. klimatických opatření
- ztížení v okolí vedení, konstrukcí a objektů a jejich dočasné zajištění
- ztížení provádění vč. hutnění ve ztížených podmínkách a stísněných prostorech
- ztížené ukládání sypaniny pod vodu
- ukládání po vrstvách a po jiných nutných částech (figurách) vč. dosypávek
- spouštění a nošení materiálu
- výměna částí zemní konstrukce znehodnocené klimatickými vlivy
- svahování, hutnění a uzavírání povrchů svahů
- udržování úložiště a jeho ochrana proti vodě
- odvedení nebo obvedení vody v okolí úložiště a v úložišti
- veškeré  pomocné konstrukce umožňující provedení  zemní konstrukce  (příjezdy,  sjezdy,  nájezdy, lešení, podpěrné konstrukce, přemostění, zpevněné plochy, zakrytí a pod.)</t>
  </si>
  <si>
    <t>0.12*(14+30+20+13) + 0.2*(2+3.5+1+3+1+4+1+6)=13,5 [A]</t>
  </si>
  <si>
    <t>18110</t>
  </si>
  <si>
    <t xml:space="preserve">ÚPRAVA PLÁNĚ SE ZHUTNĚNÍM V HORNINĚ TŘ. I
před pokládkou konstrukčních vrstev krajnice a doplnění chodníku v hranicích stavby-bude provedena úprava pláně na požadovanou únosnost-viz.textová a grafická část PD_x000D_
VÝMĚRY PLOCHY DLE GRAFICKÉ ČÁSTI PD_x000D_
</t>
  </si>
  <si>
    <t>položka zahrnuje úpravu pláně včetně vyrovnání výškových rozdílů. Míru zhutnění určuje projekt.</t>
  </si>
  <si>
    <t>44+112+56+30+4*3=254,0 [A]</t>
  </si>
  <si>
    <t>18130</t>
  </si>
  <si>
    <t>ÚPRAVA PLÁNĚ BEZ ZHUTNĚNÍ
před pokládkou ornice -ohumusování -bude provedena úprava pláně v hranicích úprav_x000D_
VÝMĚRY PLOCHY DLE GRAFICKÉ ČÁSTI PD</t>
  </si>
  <si>
    <t>Veškeré práce jsou obsaženy v textu položky včetně vyrovnání výškových rozdílů.</t>
  </si>
  <si>
    <t>37+53+45+33=168,0 [A]</t>
  </si>
  <si>
    <t>18230</t>
  </si>
  <si>
    <t>ROZPROSTŘENÍ ORNICE V ROVINĚ
úprava ploch s nezpevněným povrchem - vrstvou ornice v tl. 100 mm_x000D_
pol. vč. dovozu a rozprostření_x000D_
URČENÍ KUBATURY DLE GRAFICKÉ ČÁSTI PD</t>
  </si>
  <si>
    <t>veškeré práce jsou obsaženy v textu položky</t>
  </si>
  <si>
    <t>0.1*(37+53+45+33)=16,8 [A]</t>
  </si>
  <si>
    <t>18241</t>
  </si>
  <si>
    <t>ZALOŽENÍ TRÁVNÍKU RUČNÍM VÝSEVEM
úprava nezpevněných ploch v hranicích stavby_x000D_
pol. vč. zálivky, pokosení a vyhrabání pokosu_x000D_
VÝMĚRY PLOCHY DLE GRAFICKÉ ČÁSTI PD</t>
  </si>
  <si>
    <t>Zahrnuje veškerý materiál, výrobky a polotovary, včetně mimostaveništní a vnitrostaveništní dopravy (rovněž přesuny), včetně naložení a složení, případně s uložením, první pokosení</t>
  </si>
  <si>
    <t>184A2</t>
  </si>
  <si>
    <t>VYSAZOVÁNÍ KEŘŮ LISTNATÝCH BEZ BALU VČETNĚ VÝKOPU JAMKY
výsadba nového živého plotu v hranicích úprav - habr obecný - carpinus betulus_x000D_
položka včetně dovozu a souvisejících prací pro výsadbu_x000D_
POČET KS DLE TEXTOVÉ A GRAFICKÉ ČÁSTI</t>
  </si>
  <si>
    <t>Položka vysazování keřů zahrnuje i hloubení jamek (min. rozměry pro keře 30/30/30cm) s event. výměnou půdy, s hnojením anorganickým hnojivem a přídavkem organického hnojiva min. 2kg pro keře, zálivku, kůly, a pod.
položka zahrnuje veškerý materiál, výrobky a polotovary, včetně mimostaveništní a vnitrostaveništní dopravy (rovněž přesuny), včetně naložení a složení, případně s uložením</t>
  </si>
  <si>
    <t>4*(14+25+15+9)=252,0 [A]</t>
  </si>
  <si>
    <t>184B13</t>
  </si>
  <si>
    <t>VYSAZOVÁNÍ STROMŮ LISTNATÝCH S BALEM OBVOD KMENE DO 12CM, PODCHOZÍ VÝŠ MIN 2,2M
náhradní výsadba stromů za vykácené stromy z důvodu výstavby krajnice - místo a typ stromu určí před realizací městský úřad Mimoň_x000D_
pol.včetně dovozu a souvisejích prací s výsadbou stromů_x000D_
POČET KS DLE TEXTOVÉ A GRAFICKÉ ČÁSTI</t>
  </si>
  <si>
    <t>Položka vysazování stromů zahrnuje i hloubení jamek (min. rozměry pro stromy min. 1,5 násobek balu výpěstku) s event. výměnou půdy, s hnojením anorganickým hnojivem a přídavkem organického hnojiva min. 5kg pro stromy, zálivku, kůly, chráničky ke stromům nebo ochrana stromů nátěrem a pod.
Obvod kmene se měří ve výšce 1,00m nad zemí.
položka zahrnuje veškerý materiál, výrobky a polotovary, včetně mimostaveništní a vnitrostaveništní dopravy (rovněž přesuny), včetně naložení a složení, případně s uložením</t>
  </si>
  <si>
    <t>Komunikace</t>
  </si>
  <si>
    <t>56330</t>
  </si>
  <si>
    <t>VOZOVKOVÉ VRSTVY ZE ŠTĚRKODRTI
štěrkodrť ŠD - kvalitativní třída B- fr. 0-32 mm - podkladní vrstva nové konstukce krajnice -  tl. 250 mm _x000D_
štěrkodrť ŠD - kvalitativní třída B- fr. 0-32 mm - podkladní vrstva nové konstukce chodníku -  tl. 200 mm _x000D_
pol. vč. dovozu a pokládky materiálu_x000D_
VÝMĚRY MATERIÁLU DLE GRAFICKÉ ČÁSTI PD</t>
  </si>
  <si>
    <t>- dodání směsi, postřiku, nátěru, dlažeb nebo dílců v požadované kvalitě_x000D_
- očištění podkladu případně zřízení spojovací vrstvy_x000D_
- uložení směsi, dlažby nebo dílců a provedení nátěrů a postřiků dle předepsaného technologického předpisu_x000D_
- zřízení vrstvy bez rozlišení šířky, pokládání vrstvy po etapách, včetně pracovních spar a spojů_x000D_
- úpravu napojení, ukončení a těsnění podél obrubníků, dilatačních zařízení, odvodňovacích proužků, odvodňovačů, vpustí, šachet a pod., nestanoví-li zadávací dokumentace jinak_x000D_
- těsnění, tmelení a výplň spar a otvorů_x000D_
- úpravu dilatačních spar a povrchu vrstvy</t>
  </si>
  <si>
    <t>0.25*(44+112+56+30)+0.2*(3+3+3+3)=62,9 [A]</t>
  </si>
  <si>
    <t>56360</t>
  </si>
  <si>
    <t>VOZOVKOVÉ VRSTVY Z RECYKLOVANÉHO MATERIÁLU
R-materiál -recyklovaná AB-drť - podkladní vrstva konstukce krajnice -  tl. 50 mm _x000D_
pol. vč. dovozu a pokládky materiálu_x000D_
VÝMĚRY MATERIÁLU DLE GRAFICKÉ ČÁSTI PD</t>
  </si>
  <si>
    <t>0.05*(44+112+56+30)=12,1 [A]</t>
  </si>
  <si>
    <t>572213</t>
  </si>
  <si>
    <t>SPOJOVACÍ POSTŘIK Z EMULZE DO 0,5KG/M2
spojovací postřik z asfaltové emulze PSE 0,5 kg/m2 _x000D_
pol. vč. dovozu a pokládky_x000D_
VÝMĚRY PLOCHY DLE GRAFICKÉ ČÁSTI PD</t>
  </si>
  <si>
    <t>PSE 0,50 kg/m2: 286+(44+112+56+30)=528,0 [A]</t>
  </si>
  <si>
    <t>574A03</t>
  </si>
  <si>
    <t>ASFALTOVÝ BETON PRO OBRUSNÉ VRSTVY ACO 11
ACO 11 (ABS II) - obrusná vrstva krytu vozovky kce komunikace - tl. 40 mm_x000D_
pol. vč. nákupu, dovozu a pokládky materiálu_x000D_
KUBATURY MATERIÁLU DLE GRAFICKÉ ČÁSTI PD</t>
  </si>
  <si>
    <t>- dodání směsi v požadované kvalitě
- očištění podkladu
- uložení směsi dle předepsaného technologického předpisu, zhutnění vrstvy v předepsané tloušťce
- zřízení vrstvy bez rozlišení šířky, pokládání vrstvy po etapách, včetně pracovních spar a spojů
- úpravu napojení, ukončení podél obrubníků, dilatačních zařízení, odvodňovacích proužků, odvodňovačů, vpustí, šachet a pod.
- nezahrnuje postřiky, nátěry
- nezahrnuje těsnění podél obrubníků, dilatačních zařízení, odvodňovacích proužků, odvodňovačů, vpustí, šachet a pod.</t>
  </si>
  <si>
    <t>ACO 11-tl. 40mm 0.04*(286+(44+112+56+30))=21,1 [A]</t>
  </si>
  <si>
    <t>58252</t>
  </si>
  <si>
    <t>DLÁŽDĚNÉ KRYTY Z BETONOVÝCH DLAŽDIC DO LOŽE Z MC
betonové dlaždice hladké - 400 x 400 x 40 mm do lože z cementové malty MC 10 -tl. 40 mm - kryt přístupových chodníků_x000D_
položka včerně dovozu a pokládky materiálu_x000D_
VÝMĚRY PLOCHY DLE GRAFICKÉ ČÁSTI PD</t>
  </si>
  <si>
    <t>- dodání dlažebního materiálu v požadované kvalitě, dodání materiálu pro předepsané  lože v tloušťce předepsané dokumentací a pro předepsanou výplň spar
- očištění podkladu
- uložení dlažby dle předepsaného technologického předpisu včetně předepsané podkladní vrstvy a předepsané výplně spar
- zřízení vrstvy bez rozlišení šířky, pokládání vrstvy po etapách 
- úpravu napojení, ukončení podél obrubníků, dilatačních zařízení, odvodňovacích proužků, odvodňovačů, vpustí, šachet a pod., nestanoví-li zadávací dokumentace jinak
- nezahrnuje postřiky, nátěry
- nezahrnuje těsnění podél obrubníků, dilatačních zařízení, odvodňovacích proužků, odvodňovačů, vpustí, šachet a pod.</t>
  </si>
  <si>
    <t>4*3+(17+16.5+16.5)=62,0 [A]</t>
  </si>
  <si>
    <t>58920</t>
  </si>
  <si>
    <t>VÝPLŇ SPAR MODIFIKOVANÝM ASFALTEM
ve styku stávající kryt a nový kryt AB  a krytu vozovky se silniční obrubou_x000D_
pol. vč. dovozu a pokládky_x000D_
URČENÍ DÉLKY DLE GRAFICKÉ ČÁSTI PD</t>
  </si>
  <si>
    <t>6+81+75+10+21+35+23+17=268,0 [A]</t>
  </si>
  <si>
    <t>Ostatní konstrukce a práce</t>
  </si>
  <si>
    <t>914111</t>
  </si>
  <si>
    <t>DOPRAVNÍ ZNAČKY ZÁKLADNÍ VELIKOSTI OCELOVÉ NEREFLEXNÍ - DOD A MONTÁŽ
osazení nového SDZ osazené v rámci stavby- B2 - 1x,IP4b-1x,IP11b-4x_x000D_
pol. včetně dovozu ze skladu a montáže DZ_x000D_
POČET KS DLE TEXTOVÉ A GRAFICKÉ ČÁSTI PD</t>
  </si>
  <si>
    <t>položka zahrnuje:
- dodávku a montáž značek v požadovaném provedení
- u dočasných (provizorních) značek a zařízení údržbu po celou dobu trvání funkce, náhradu zničených nebo ztracených kusů, nutnou opravu poškozených částí</t>
  </si>
  <si>
    <t>1+1+4=6,0 [A]</t>
  </si>
  <si>
    <t>915111</t>
  </si>
  <si>
    <t>VODOROVNÉ DOPRAVNÍ ZNAČENÍ BARVOU HLADKÉ - DODÁVKA A POKLÁDKA
provedení VDZ v barvě bílá v rámci provedení uspořádání parkovacích stání -podrobně viz grafická část PD_x000D_
pol. včetně dovozu a osazení_x000D_
VÝKAZ PLOCHY DLE TEXTOVÉ A GRAFICKÉ ČÁSTI PD</t>
  </si>
  <si>
    <t>položka zahrnuje:
- dodání a pokládku nátěrového materiálu (měří se pouze natíraná plocha)
- předznačení a reflexní úpravu</t>
  </si>
  <si>
    <t>0.125*5.45*13=8,9 [A]</t>
  </si>
  <si>
    <t>91721</t>
  </si>
  <si>
    <t>ZÁHONOVÉ OBRUBY Z BETONOVÝCH OBRUBNÍKŮ
ohraničení přístupových chodníků - betonový obrubník sadový 200x50x500 mm do betonového lože  C20/25-XF3 v tl. 100 mm_x000D_
pol. vč. dovozu a pokládky_x000D_
VÝMĚRY DÉLKY DLE GRAFICKÉ ČÁSTI PD</t>
  </si>
  <si>
    <t>Položka zahrnuje veškerý materiál, výrobky a polotovary, včetně mimostaveništní a vnitrostaveništní dopravy (rovněž přesuny), včetně naložení a složení,případně s uložením._x000D_
Položka obruby a zpomalovací prahy zahrnuje i betonové lože i boční betonovou opěrku.</t>
  </si>
  <si>
    <t>2*11+2*11+2*10.5=65,0 [A]</t>
  </si>
  <si>
    <t>91722</t>
  </si>
  <si>
    <t xml:space="preserve">CHODNÍKOVÉ OBRUBY Z BETONOVÝCH OBRUBNÍKŮ
silniční betonový obrubník 150/250/1000 mm do bet. lože C20/25-XF3  tl. 150 mm_x000D_
pol. vč. dovozu a uložení_x000D_
VÝMĚRY DÉLKY DLE GRAFICKÉ ČÁSTI PD_x000D_
</t>
  </si>
  <si>
    <t>81+21+35+23+17=177,0 [A]</t>
  </si>
  <si>
    <t>919112</t>
  </si>
  <si>
    <t>ŘEZÁNÍ ASFALTOVÉHO KRYTU VOZOVEK TL DO 100MM
řezání AB-krytu v místě styku stávající a nového krytu vozovky a styku vozovky s novou krajnicí_x000D_
VÝMĚRY DÉLKY DLE GRAFICKÉ ČÁSTI PD</t>
  </si>
  <si>
    <t>položka zahrnuje řezání vozovkové vrstvy v předepsané tloušťce, včetně spotřeby vody</t>
  </si>
  <si>
    <t>6+81+10=97,0 [A]</t>
  </si>
  <si>
    <t>C e l k e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</si>
</sst>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\ ###\ ###\ ##0.0"/>
  </numFmts>
  <fonts count="4" x14ac:knownFonts="1">
    <font>
      <sz val="10"/>
      <name val="Arial"/>
    </font>
    <font>
      <b/>
      <sz val="11"/>
      <name val="Arial"/>
    </font>
    <font>
      <sz val="11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164" fontId="0" fillId="0" borderId="1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vertical="center"/>
    </xf>
    <xf numFmtId="164" fontId="0" fillId="0" borderId="1" xfId="0" applyNumberFormat="1" applyBorder="1" applyProtection="1">
      <alignment vertical="center"/>
      <protection locked="0"/>
    </xf>
    <xf numFmtId="0" fontId="0" fillId="0" borderId="1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vertical="center" wrapText="1" shrinkToFit="1"/>
    </xf>
    <xf numFmtId="164" fontId="3" fillId="2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tabSelected="1" zoomScaleNormal="100" workbookViewId="0">
      <pane ySplit="10" topLeftCell="A11" activePane="bottomLeft" state="frozen"/>
      <selection pane="bottomLeft" activeCell="D15" sqref="D15"/>
    </sheetView>
  </sheetViews>
  <sheetFormatPr defaultRowHeight="12.75" customHeight="1" x14ac:dyDescent="0.2"/>
  <cols>
    <col min="1" max="1" width="6.7109375" customWidth="1"/>
    <col min="2" max="2" width="15.7109375" customWidth="1"/>
    <col min="3" max="3" width="18.7109375" customWidth="1"/>
    <col min="4" max="4" width="75.7109375" customWidth="1"/>
    <col min="5" max="5" width="9.7109375" customWidth="1"/>
    <col min="6" max="6" width="12.7109375" customWidth="1"/>
    <col min="7" max="8" width="14.7109375" customWidth="1"/>
    <col min="9" max="9" width="50.7109375" customWidth="1"/>
    <col min="11" max="12" width="9.140625" hidden="1" customWidth="1"/>
  </cols>
  <sheetData>
    <row r="1" spans="1:9" ht="12.75" customHeight="1" x14ac:dyDescent="0.2">
      <c r="A1" s="1"/>
    </row>
    <row r="2" spans="1:9" ht="12.75" customHeight="1" x14ac:dyDescent="0.2">
      <c r="C2" s="2"/>
    </row>
    <row r="4" spans="1:9" ht="12.75" customHeight="1" x14ac:dyDescent="0.2">
      <c r="A4" t="s">
        <v>0</v>
      </c>
      <c r="C4" s="1" t="s">
        <v>3</v>
      </c>
      <c r="D4" s="1" t="s">
        <v>4</v>
      </c>
      <c r="E4" s="1"/>
    </row>
    <row r="5" spans="1:9" ht="12.75" customHeight="1" x14ac:dyDescent="0.2">
      <c r="A5" t="s">
        <v>1</v>
      </c>
      <c r="C5" s="1" t="s">
        <v>5</v>
      </c>
      <c r="D5" s="1" t="s">
        <v>6</v>
      </c>
      <c r="E5" s="1"/>
    </row>
    <row r="6" spans="1:9" ht="12.75" customHeight="1" x14ac:dyDescent="0.2">
      <c r="A6" t="s">
        <v>2</v>
      </c>
      <c r="C6" s="1" t="s">
        <v>5</v>
      </c>
      <c r="D6" s="1" t="s">
        <v>6</v>
      </c>
      <c r="E6" s="1"/>
    </row>
    <row r="7" spans="1:9" ht="12.75" customHeight="1" x14ac:dyDescent="0.2">
      <c r="C7" s="1"/>
      <c r="D7" s="1"/>
      <c r="E7" s="1"/>
    </row>
    <row r="8" spans="1:9" ht="12.75" customHeight="1" x14ac:dyDescent="0.2">
      <c r="A8" s="11" t="s">
        <v>7</v>
      </c>
      <c r="B8" s="11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1" t="s">
        <v>14</v>
      </c>
      <c r="H8" s="11"/>
      <c r="I8" s="11" t="s">
        <v>17</v>
      </c>
    </row>
    <row r="9" spans="1:9" ht="14.25" x14ac:dyDescent="0.2">
      <c r="A9" s="11"/>
      <c r="B9" s="11"/>
      <c r="C9" s="11"/>
      <c r="D9" s="11"/>
      <c r="E9" s="11"/>
      <c r="F9" s="11"/>
      <c r="G9" s="3" t="s">
        <v>15</v>
      </c>
      <c r="H9" s="3" t="s">
        <v>16</v>
      </c>
      <c r="I9" s="11"/>
    </row>
    <row r="10" spans="1:9" ht="14.25" x14ac:dyDescent="0.2">
      <c r="A10" s="3" t="s">
        <v>8</v>
      </c>
      <c r="B10" s="3" t="s">
        <v>18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 t="s">
        <v>24</v>
      </c>
      <c r="I10" s="3" t="s">
        <v>25</v>
      </c>
    </row>
    <row r="11" spans="1:9" ht="12.75" customHeight="1" x14ac:dyDescent="0.2">
      <c r="A11" s="4"/>
      <c r="B11" s="4"/>
      <c r="C11" s="4" t="s">
        <v>27</v>
      </c>
      <c r="D11" s="4" t="s">
        <v>26</v>
      </c>
      <c r="E11" s="4"/>
      <c r="F11" s="6"/>
      <c r="G11" s="4"/>
      <c r="H11" s="6"/>
      <c r="I11" s="6"/>
    </row>
    <row r="12" spans="1:9" ht="38.25" x14ac:dyDescent="0.2">
      <c r="A12" s="8">
        <v>1</v>
      </c>
      <c r="B12" s="8" t="s">
        <v>28</v>
      </c>
      <c r="C12" s="8" t="s">
        <v>29</v>
      </c>
      <c r="D12" s="8" t="s">
        <v>30</v>
      </c>
      <c r="E12" s="8" t="s">
        <v>31</v>
      </c>
      <c r="F12" s="5">
        <v>2</v>
      </c>
      <c r="G12" s="7">
        <v>0</v>
      </c>
      <c r="H12" s="5">
        <f>ROUND((G12*F12),1)</f>
        <v>0</v>
      </c>
      <c r="I12" s="8" t="s">
        <v>32</v>
      </c>
    </row>
    <row r="13" spans="1:9" x14ac:dyDescent="0.2">
      <c r="D13" s="9" t="s">
        <v>33</v>
      </c>
    </row>
    <row r="14" spans="1:9" ht="63.75" x14ac:dyDescent="0.2">
      <c r="A14" s="8">
        <v>2</v>
      </c>
      <c r="B14" s="8" t="s">
        <v>34</v>
      </c>
      <c r="C14" s="8" t="s">
        <v>29</v>
      </c>
      <c r="D14" s="8" t="s">
        <v>35</v>
      </c>
      <c r="E14" s="8" t="s">
        <v>31</v>
      </c>
      <c r="F14" s="5">
        <v>1</v>
      </c>
      <c r="G14" s="7">
        <v>0</v>
      </c>
      <c r="H14" s="5">
        <f>ROUND((G14*F14),1)</f>
        <v>0</v>
      </c>
      <c r="I14" s="8" t="s">
        <v>36</v>
      </c>
    </row>
    <row r="15" spans="1:9" ht="51" x14ac:dyDescent="0.2">
      <c r="A15" s="8">
        <v>3</v>
      </c>
      <c r="B15" s="8" t="s">
        <v>37</v>
      </c>
      <c r="C15" s="8" t="s">
        <v>29</v>
      </c>
      <c r="D15" s="8" t="s">
        <v>38</v>
      </c>
      <c r="E15" s="8" t="s">
        <v>31</v>
      </c>
      <c r="F15" s="5">
        <v>1</v>
      </c>
      <c r="G15" s="7">
        <v>0</v>
      </c>
      <c r="H15" s="5">
        <f>ROUND((G15*F15),1)</f>
        <v>0</v>
      </c>
      <c r="I15" s="8" t="s">
        <v>39</v>
      </c>
    </row>
    <row r="16" spans="1:9" ht="38.25" x14ac:dyDescent="0.2">
      <c r="A16" s="8">
        <v>4</v>
      </c>
      <c r="B16" s="8" t="s">
        <v>40</v>
      </c>
      <c r="C16" s="8" t="s">
        <v>29</v>
      </c>
      <c r="D16" s="8" t="s">
        <v>41</v>
      </c>
      <c r="E16" s="8" t="s">
        <v>31</v>
      </c>
      <c r="F16" s="5">
        <v>1</v>
      </c>
      <c r="G16" s="7">
        <v>0</v>
      </c>
      <c r="H16" s="5">
        <f>ROUND((G16*F16),1)</f>
        <v>0</v>
      </c>
      <c r="I16" s="8" t="s">
        <v>39</v>
      </c>
    </row>
    <row r="17" spans="1:12" ht="25.5" x14ac:dyDescent="0.2">
      <c r="A17" s="8">
        <v>5</v>
      </c>
      <c r="B17" s="8" t="s">
        <v>42</v>
      </c>
      <c r="C17" s="8" t="s">
        <v>29</v>
      </c>
      <c r="D17" s="8" t="s">
        <v>43</v>
      </c>
      <c r="E17" s="8" t="s">
        <v>31</v>
      </c>
      <c r="F17" s="5">
        <v>1</v>
      </c>
      <c r="G17" s="7">
        <v>0</v>
      </c>
      <c r="H17" s="5">
        <f>ROUND((G17*F17),1)</f>
        <v>0</v>
      </c>
      <c r="I17" s="8" t="s">
        <v>44</v>
      </c>
    </row>
    <row r="18" spans="1:12" ht="51" x14ac:dyDescent="0.2">
      <c r="A18" s="8">
        <v>6</v>
      </c>
      <c r="B18" s="8" t="s">
        <v>45</v>
      </c>
      <c r="C18" s="8" t="s">
        <v>29</v>
      </c>
      <c r="D18" s="8" t="s">
        <v>46</v>
      </c>
      <c r="E18" s="8" t="s">
        <v>31</v>
      </c>
      <c r="F18" s="5">
        <v>1</v>
      </c>
      <c r="G18" s="7">
        <v>0</v>
      </c>
      <c r="H18" s="5">
        <f>ROUND((G18*F18),1)</f>
        <v>0</v>
      </c>
      <c r="I18" s="8" t="s">
        <v>47</v>
      </c>
    </row>
    <row r="19" spans="1:12" ht="12.75" customHeight="1" x14ac:dyDescent="0.2">
      <c r="A19" s="10"/>
      <c r="B19" s="10"/>
      <c r="C19" s="10" t="s">
        <v>27</v>
      </c>
      <c r="D19" s="10" t="s">
        <v>26</v>
      </c>
      <c r="E19" s="10"/>
      <c r="F19" s="10"/>
      <c r="G19" s="10"/>
      <c r="H19" s="10">
        <f>SUM(H12:H18)</f>
        <v>0</v>
      </c>
      <c r="I19" s="10"/>
      <c r="L19">
        <f>SUM(L12:L18)</f>
        <v>0</v>
      </c>
    </row>
    <row r="21" spans="1:12" ht="12.75" customHeight="1" x14ac:dyDescent="0.2">
      <c r="A21" s="4"/>
      <c r="B21" s="4"/>
      <c r="C21" s="4" t="s">
        <v>8</v>
      </c>
      <c r="D21" s="4" t="s">
        <v>48</v>
      </c>
      <c r="E21" s="4"/>
      <c r="F21" s="6"/>
      <c r="G21" s="4"/>
      <c r="H21" s="6"/>
      <c r="I21" s="6"/>
    </row>
    <row r="22" spans="1:12" ht="51" x14ac:dyDescent="0.2">
      <c r="A22" s="8">
        <v>7</v>
      </c>
      <c r="B22" s="8" t="s">
        <v>49</v>
      </c>
      <c r="C22" s="8" t="s">
        <v>29</v>
      </c>
      <c r="D22" s="8" t="s">
        <v>50</v>
      </c>
      <c r="E22" s="8" t="s">
        <v>51</v>
      </c>
      <c r="F22" s="5">
        <v>14.5</v>
      </c>
      <c r="G22" s="7">
        <v>0</v>
      </c>
      <c r="H22" s="5">
        <f>ROUND((G22*F22),1)</f>
        <v>0</v>
      </c>
      <c r="I22" s="8" t="s">
        <v>52</v>
      </c>
    </row>
    <row r="23" spans="1:12" x14ac:dyDescent="0.2">
      <c r="D23" s="9" t="s">
        <v>53</v>
      </c>
    </row>
    <row r="24" spans="1:12" ht="165.75" x14ac:dyDescent="0.2">
      <c r="A24" s="8">
        <v>8</v>
      </c>
      <c r="B24" s="8" t="s">
        <v>54</v>
      </c>
      <c r="C24" s="8" t="s">
        <v>29</v>
      </c>
      <c r="D24" s="8" t="s">
        <v>55</v>
      </c>
      <c r="E24" s="8" t="s">
        <v>56</v>
      </c>
      <c r="F24" s="5">
        <v>10</v>
      </c>
      <c r="G24" s="7">
        <v>0</v>
      </c>
      <c r="H24" s="5">
        <f>ROUND((G24*F24),1)</f>
        <v>0</v>
      </c>
      <c r="I24" s="8" t="s">
        <v>57</v>
      </c>
    </row>
    <row r="25" spans="1:12" x14ac:dyDescent="0.2">
      <c r="D25" s="9" t="s">
        <v>58</v>
      </c>
    </row>
    <row r="26" spans="1:12" ht="89.25" x14ac:dyDescent="0.2">
      <c r="A26" s="8">
        <v>9</v>
      </c>
      <c r="B26" s="8" t="s">
        <v>59</v>
      </c>
      <c r="C26" s="8" t="s">
        <v>29</v>
      </c>
      <c r="D26" s="8" t="s">
        <v>60</v>
      </c>
      <c r="E26" s="8" t="s">
        <v>61</v>
      </c>
      <c r="F26" s="5">
        <v>2</v>
      </c>
      <c r="G26" s="7">
        <v>0</v>
      </c>
      <c r="H26" s="5">
        <f>ROUND((G26*F26),1)</f>
        <v>0</v>
      </c>
      <c r="I26" s="8" t="s">
        <v>62</v>
      </c>
    </row>
    <row r="27" spans="1:12" x14ac:dyDescent="0.2">
      <c r="D27" s="9" t="s">
        <v>63</v>
      </c>
    </row>
    <row r="28" spans="1:12" ht="89.25" x14ac:dyDescent="0.2">
      <c r="A28" s="8">
        <v>10</v>
      </c>
      <c r="B28" s="8" t="s">
        <v>64</v>
      </c>
      <c r="C28" s="8" t="s">
        <v>29</v>
      </c>
      <c r="D28" s="8" t="s">
        <v>65</v>
      </c>
      <c r="E28" s="8" t="s">
        <v>61</v>
      </c>
      <c r="F28" s="5">
        <v>28.5</v>
      </c>
      <c r="G28" s="7">
        <v>0</v>
      </c>
      <c r="H28" s="5">
        <f>ROUND((G28*F28),1)</f>
        <v>0</v>
      </c>
      <c r="I28" s="8" t="s">
        <v>62</v>
      </c>
    </row>
    <row r="29" spans="1:12" x14ac:dyDescent="0.2">
      <c r="D29" s="9" t="s">
        <v>66</v>
      </c>
    </row>
    <row r="30" spans="1:12" ht="89.25" x14ac:dyDescent="0.2">
      <c r="A30" s="8">
        <v>11</v>
      </c>
      <c r="B30" s="8" t="s">
        <v>67</v>
      </c>
      <c r="C30" s="8" t="s">
        <v>29</v>
      </c>
      <c r="D30" s="8" t="s">
        <v>68</v>
      </c>
      <c r="E30" s="8" t="s">
        <v>69</v>
      </c>
      <c r="F30" s="5">
        <v>135.6</v>
      </c>
      <c r="G30" s="7">
        <v>0</v>
      </c>
      <c r="H30" s="5">
        <f>ROUND((G30*F30),1)</f>
        <v>0</v>
      </c>
      <c r="I30" s="8" t="s">
        <v>62</v>
      </c>
    </row>
    <row r="31" spans="1:12" x14ac:dyDescent="0.2">
      <c r="D31" s="9" t="s">
        <v>70</v>
      </c>
    </row>
    <row r="32" spans="1:12" ht="89.25" x14ac:dyDescent="0.2">
      <c r="A32" s="8">
        <v>12</v>
      </c>
      <c r="B32" s="8" t="s">
        <v>71</v>
      </c>
      <c r="C32" s="8" t="s">
        <v>29</v>
      </c>
      <c r="D32" s="8" t="s">
        <v>72</v>
      </c>
      <c r="E32" s="8" t="s">
        <v>61</v>
      </c>
      <c r="F32" s="5">
        <v>15.1</v>
      </c>
      <c r="G32" s="7">
        <v>0</v>
      </c>
      <c r="H32" s="5">
        <f>ROUND((G32*F32),1)</f>
        <v>0</v>
      </c>
      <c r="I32" s="8" t="s">
        <v>62</v>
      </c>
    </row>
    <row r="33" spans="1:9" x14ac:dyDescent="0.2">
      <c r="D33" s="9" t="s">
        <v>73</v>
      </c>
    </row>
    <row r="34" spans="1:9" ht="51" x14ac:dyDescent="0.2">
      <c r="A34" s="8">
        <v>13</v>
      </c>
      <c r="B34" s="8" t="s">
        <v>74</v>
      </c>
      <c r="C34" s="8" t="s">
        <v>29</v>
      </c>
      <c r="D34" s="8" t="s">
        <v>75</v>
      </c>
      <c r="E34" s="8" t="s">
        <v>61</v>
      </c>
      <c r="F34" s="5">
        <v>32.799999999999997</v>
      </c>
      <c r="G34" s="7">
        <v>0</v>
      </c>
      <c r="H34" s="5">
        <f>ROUND((G34*F34),1)</f>
        <v>0</v>
      </c>
      <c r="I34" s="8" t="s">
        <v>76</v>
      </c>
    </row>
    <row r="35" spans="1:9" x14ac:dyDescent="0.2">
      <c r="D35" s="9" t="s">
        <v>77</v>
      </c>
    </row>
    <row r="36" spans="1:9" ht="409.5" x14ac:dyDescent="0.2">
      <c r="A36" s="8">
        <v>14</v>
      </c>
      <c r="B36" s="8" t="s">
        <v>78</v>
      </c>
      <c r="C36" s="8" t="s">
        <v>29</v>
      </c>
      <c r="D36" s="8" t="s">
        <v>79</v>
      </c>
      <c r="E36" s="8" t="s">
        <v>61</v>
      </c>
      <c r="F36" s="5">
        <v>45.5</v>
      </c>
      <c r="G36" s="7">
        <v>0</v>
      </c>
      <c r="H36" s="5">
        <f>ROUND((G36*F36),1)</f>
        <v>0</v>
      </c>
      <c r="I36" s="8" t="s">
        <v>80</v>
      </c>
    </row>
    <row r="37" spans="1:9" x14ac:dyDescent="0.2">
      <c r="D37" s="9" t="s">
        <v>81</v>
      </c>
    </row>
    <row r="38" spans="1:9" ht="63.75" x14ac:dyDescent="0.2">
      <c r="A38" s="8">
        <v>15</v>
      </c>
      <c r="B38" s="8" t="s">
        <v>82</v>
      </c>
      <c r="C38" s="8" t="s">
        <v>29</v>
      </c>
      <c r="D38" s="8" t="s">
        <v>83</v>
      </c>
      <c r="E38" s="8" t="s">
        <v>51</v>
      </c>
      <c r="F38" s="5">
        <v>663</v>
      </c>
      <c r="G38" s="7">
        <v>0</v>
      </c>
      <c r="H38" s="5">
        <f>ROUND((G38*F38),1)</f>
        <v>0</v>
      </c>
      <c r="I38" s="8" t="s">
        <v>84</v>
      </c>
    </row>
    <row r="39" spans="1:9" x14ac:dyDescent="0.2">
      <c r="D39" s="9" t="s">
        <v>85</v>
      </c>
    </row>
    <row r="40" spans="1:9" ht="331.5" x14ac:dyDescent="0.2">
      <c r="A40" s="8">
        <v>16</v>
      </c>
      <c r="B40" s="8" t="s">
        <v>86</v>
      </c>
      <c r="C40" s="8" t="s">
        <v>29</v>
      </c>
      <c r="D40" s="8" t="s">
        <v>87</v>
      </c>
      <c r="E40" s="8" t="s">
        <v>61</v>
      </c>
      <c r="F40" s="5">
        <v>13.5</v>
      </c>
      <c r="G40" s="7">
        <v>0</v>
      </c>
      <c r="H40" s="5">
        <f>ROUND((G40*F40),1)</f>
        <v>0</v>
      </c>
      <c r="I40" s="8" t="s">
        <v>88</v>
      </c>
    </row>
    <row r="41" spans="1:9" x14ac:dyDescent="0.2">
      <c r="D41" s="9" t="s">
        <v>89</v>
      </c>
    </row>
    <row r="42" spans="1:9" ht="63.75" x14ac:dyDescent="0.2">
      <c r="A42" s="8">
        <v>17</v>
      </c>
      <c r="B42" s="8" t="s">
        <v>90</v>
      </c>
      <c r="C42" s="8" t="s">
        <v>29</v>
      </c>
      <c r="D42" s="8" t="s">
        <v>91</v>
      </c>
      <c r="E42" s="8" t="s">
        <v>51</v>
      </c>
      <c r="F42" s="5">
        <v>254</v>
      </c>
      <c r="G42" s="7">
        <v>0</v>
      </c>
      <c r="H42" s="5">
        <f>ROUND((G42*F42),1)</f>
        <v>0</v>
      </c>
      <c r="I42" s="8" t="s">
        <v>92</v>
      </c>
    </row>
    <row r="43" spans="1:9" x14ac:dyDescent="0.2">
      <c r="D43" s="9" t="s">
        <v>93</v>
      </c>
    </row>
    <row r="44" spans="1:9" ht="38.25" x14ac:dyDescent="0.2">
      <c r="A44" s="8">
        <v>18</v>
      </c>
      <c r="B44" s="8" t="s">
        <v>94</v>
      </c>
      <c r="C44" s="8" t="s">
        <v>29</v>
      </c>
      <c r="D44" s="8" t="s">
        <v>95</v>
      </c>
      <c r="E44" s="8" t="s">
        <v>51</v>
      </c>
      <c r="F44" s="5">
        <v>168</v>
      </c>
      <c r="G44" s="7">
        <v>0</v>
      </c>
      <c r="H44" s="5">
        <f>ROUND((G44*F44),1)</f>
        <v>0</v>
      </c>
      <c r="I44" s="8" t="s">
        <v>96</v>
      </c>
    </row>
    <row r="45" spans="1:9" x14ac:dyDescent="0.2">
      <c r="D45" s="9" t="s">
        <v>97</v>
      </c>
    </row>
    <row r="46" spans="1:9" ht="51" x14ac:dyDescent="0.2">
      <c r="A46" s="8">
        <v>19</v>
      </c>
      <c r="B46" s="8" t="s">
        <v>98</v>
      </c>
      <c r="C46" s="8" t="s">
        <v>29</v>
      </c>
      <c r="D46" s="8" t="s">
        <v>99</v>
      </c>
      <c r="E46" s="8" t="s">
        <v>61</v>
      </c>
      <c r="F46" s="5">
        <v>16.8</v>
      </c>
      <c r="G46" s="7">
        <v>0</v>
      </c>
      <c r="H46" s="5">
        <f>ROUND((G46*F46),1)</f>
        <v>0</v>
      </c>
      <c r="I46" s="8" t="s">
        <v>100</v>
      </c>
    </row>
    <row r="47" spans="1:9" x14ac:dyDescent="0.2">
      <c r="D47" s="9" t="s">
        <v>101</v>
      </c>
    </row>
    <row r="48" spans="1:9" ht="51" x14ac:dyDescent="0.2">
      <c r="A48" s="8">
        <v>20</v>
      </c>
      <c r="B48" s="8" t="s">
        <v>102</v>
      </c>
      <c r="C48" s="8" t="s">
        <v>29</v>
      </c>
      <c r="D48" s="8" t="s">
        <v>103</v>
      </c>
      <c r="E48" s="8" t="s">
        <v>51</v>
      </c>
      <c r="F48" s="5">
        <v>168</v>
      </c>
      <c r="G48" s="7">
        <v>0</v>
      </c>
      <c r="H48" s="5">
        <f>ROUND((G48*F48),1)</f>
        <v>0</v>
      </c>
      <c r="I48" s="8" t="s">
        <v>104</v>
      </c>
    </row>
    <row r="49" spans="1:12" x14ac:dyDescent="0.2">
      <c r="D49" s="9" t="s">
        <v>97</v>
      </c>
    </row>
    <row r="50" spans="1:12" ht="89.25" x14ac:dyDescent="0.2">
      <c r="A50" s="8">
        <v>21</v>
      </c>
      <c r="B50" s="8" t="s">
        <v>105</v>
      </c>
      <c r="C50" s="8" t="s">
        <v>29</v>
      </c>
      <c r="D50" s="8" t="s">
        <v>106</v>
      </c>
      <c r="E50" s="8" t="s">
        <v>56</v>
      </c>
      <c r="F50" s="5">
        <v>252</v>
      </c>
      <c r="G50" s="7">
        <v>0</v>
      </c>
      <c r="H50" s="5">
        <f>ROUND((G50*F50),1)</f>
        <v>0</v>
      </c>
      <c r="I50" s="8" t="s">
        <v>107</v>
      </c>
    </row>
    <row r="51" spans="1:12" x14ac:dyDescent="0.2">
      <c r="D51" s="9" t="s">
        <v>108</v>
      </c>
    </row>
    <row r="52" spans="1:12" ht="127.5" x14ac:dyDescent="0.2">
      <c r="A52" s="8">
        <v>22</v>
      </c>
      <c r="B52" s="8" t="s">
        <v>109</v>
      </c>
      <c r="C52" s="8" t="s">
        <v>29</v>
      </c>
      <c r="D52" s="8" t="s">
        <v>110</v>
      </c>
      <c r="E52" s="8" t="s">
        <v>56</v>
      </c>
      <c r="F52" s="5">
        <v>10</v>
      </c>
      <c r="G52" s="7">
        <v>0</v>
      </c>
      <c r="H52" s="5">
        <f>ROUND((G52*F52),1)</f>
        <v>0</v>
      </c>
      <c r="I52" s="8" t="s">
        <v>111</v>
      </c>
    </row>
    <row r="53" spans="1:12" ht="12.75" customHeight="1" x14ac:dyDescent="0.2">
      <c r="A53" s="10"/>
      <c r="B53" s="10"/>
      <c r="C53" s="10" t="s">
        <v>8</v>
      </c>
      <c r="D53" s="10" t="s">
        <v>48</v>
      </c>
      <c r="E53" s="10"/>
      <c r="F53" s="10"/>
      <c r="G53" s="10"/>
      <c r="H53" s="10">
        <f>SUM(H22:H52)</f>
        <v>0</v>
      </c>
      <c r="I53" s="10"/>
      <c r="L53">
        <f>SUM(L22:L52)</f>
        <v>0</v>
      </c>
    </row>
    <row r="55" spans="1:12" ht="12.75" customHeight="1" x14ac:dyDescent="0.2">
      <c r="A55" s="4"/>
      <c r="B55" s="4"/>
      <c r="C55" s="4" t="s">
        <v>21</v>
      </c>
      <c r="D55" s="4" t="s">
        <v>112</v>
      </c>
      <c r="E55" s="4"/>
      <c r="F55" s="6"/>
      <c r="G55" s="4"/>
      <c r="H55" s="6"/>
      <c r="I55" s="6"/>
    </row>
    <row r="56" spans="1:12" ht="165.75" x14ac:dyDescent="0.2">
      <c r="A56" s="8">
        <v>23</v>
      </c>
      <c r="B56" s="8" t="s">
        <v>113</v>
      </c>
      <c r="C56" s="8" t="s">
        <v>29</v>
      </c>
      <c r="D56" s="8" t="s">
        <v>114</v>
      </c>
      <c r="E56" s="8" t="s">
        <v>61</v>
      </c>
      <c r="F56" s="5">
        <v>62.9</v>
      </c>
      <c r="G56" s="7">
        <v>0</v>
      </c>
      <c r="H56" s="5">
        <f>ROUND((G56*F56),1)</f>
        <v>0</v>
      </c>
      <c r="I56" s="8" t="s">
        <v>115</v>
      </c>
    </row>
    <row r="57" spans="1:12" x14ac:dyDescent="0.2">
      <c r="D57" s="9" t="s">
        <v>116</v>
      </c>
    </row>
    <row r="58" spans="1:12" ht="165.75" x14ac:dyDescent="0.2">
      <c r="A58" s="8">
        <v>24</v>
      </c>
      <c r="B58" s="8" t="s">
        <v>117</v>
      </c>
      <c r="C58" s="8" t="s">
        <v>29</v>
      </c>
      <c r="D58" s="8" t="s">
        <v>118</v>
      </c>
      <c r="E58" s="8" t="s">
        <v>61</v>
      </c>
      <c r="F58" s="5">
        <v>12.1</v>
      </c>
      <c r="G58" s="7">
        <v>0</v>
      </c>
      <c r="H58" s="5">
        <f>ROUND((G58*F58),1)</f>
        <v>0</v>
      </c>
      <c r="I58" s="8" t="s">
        <v>115</v>
      </c>
    </row>
    <row r="59" spans="1:12" x14ac:dyDescent="0.2">
      <c r="D59" s="9" t="s">
        <v>119</v>
      </c>
    </row>
    <row r="60" spans="1:12" ht="165.75" x14ac:dyDescent="0.2">
      <c r="A60" s="8">
        <v>25</v>
      </c>
      <c r="B60" s="8" t="s">
        <v>120</v>
      </c>
      <c r="C60" s="8" t="s">
        <v>29</v>
      </c>
      <c r="D60" s="8" t="s">
        <v>121</v>
      </c>
      <c r="E60" s="8" t="s">
        <v>51</v>
      </c>
      <c r="F60" s="5">
        <v>528</v>
      </c>
      <c r="G60" s="7">
        <v>0</v>
      </c>
      <c r="H60" s="5">
        <f>ROUND((G60*F60),1)</f>
        <v>0</v>
      </c>
      <c r="I60" s="8" t="s">
        <v>115</v>
      </c>
    </row>
    <row r="61" spans="1:12" x14ac:dyDescent="0.2">
      <c r="D61" s="9" t="s">
        <v>122</v>
      </c>
    </row>
    <row r="62" spans="1:12" ht="165.75" x14ac:dyDescent="0.2">
      <c r="A62" s="8">
        <v>26</v>
      </c>
      <c r="B62" s="8" t="s">
        <v>123</v>
      </c>
      <c r="C62" s="8" t="s">
        <v>29</v>
      </c>
      <c r="D62" s="8" t="s">
        <v>124</v>
      </c>
      <c r="E62" s="8" t="s">
        <v>61</v>
      </c>
      <c r="F62" s="5">
        <v>21.1</v>
      </c>
      <c r="G62" s="7">
        <v>0</v>
      </c>
      <c r="H62" s="5">
        <f>ROUND((G62*F62),1)</f>
        <v>0</v>
      </c>
      <c r="I62" s="8" t="s">
        <v>125</v>
      </c>
    </row>
    <row r="63" spans="1:12" x14ac:dyDescent="0.2">
      <c r="D63" s="9" t="s">
        <v>126</v>
      </c>
    </row>
    <row r="64" spans="1:12" ht="204" x14ac:dyDescent="0.2">
      <c r="A64" s="8">
        <v>27</v>
      </c>
      <c r="B64" s="8" t="s">
        <v>127</v>
      </c>
      <c r="C64" s="8" t="s">
        <v>29</v>
      </c>
      <c r="D64" s="8" t="s">
        <v>128</v>
      </c>
      <c r="E64" s="8" t="s">
        <v>51</v>
      </c>
      <c r="F64" s="5">
        <v>62</v>
      </c>
      <c r="G64" s="7">
        <v>0</v>
      </c>
      <c r="H64" s="5">
        <f>ROUND((G64*F64),1)</f>
        <v>0</v>
      </c>
      <c r="I64" s="8" t="s">
        <v>129</v>
      </c>
    </row>
    <row r="65" spans="1:12" x14ac:dyDescent="0.2">
      <c r="D65" s="9" t="s">
        <v>130</v>
      </c>
    </row>
    <row r="66" spans="1:12" ht="165.75" x14ac:dyDescent="0.2">
      <c r="A66" s="8">
        <v>28</v>
      </c>
      <c r="B66" s="8" t="s">
        <v>131</v>
      </c>
      <c r="C66" s="8" t="s">
        <v>29</v>
      </c>
      <c r="D66" s="8" t="s">
        <v>132</v>
      </c>
      <c r="E66" s="8" t="s">
        <v>69</v>
      </c>
      <c r="F66" s="5">
        <v>268</v>
      </c>
      <c r="G66" s="7">
        <v>0</v>
      </c>
      <c r="H66" s="5">
        <f>ROUND((G66*F66),1)</f>
        <v>0</v>
      </c>
      <c r="I66" s="8" t="s">
        <v>115</v>
      </c>
    </row>
    <row r="67" spans="1:12" x14ac:dyDescent="0.2">
      <c r="D67" s="9" t="s">
        <v>133</v>
      </c>
    </row>
    <row r="68" spans="1:12" ht="12.75" customHeight="1" x14ac:dyDescent="0.2">
      <c r="A68" s="10"/>
      <c r="B68" s="10"/>
      <c r="C68" s="10" t="s">
        <v>21</v>
      </c>
      <c r="D68" s="10" t="s">
        <v>112</v>
      </c>
      <c r="E68" s="10"/>
      <c r="F68" s="10"/>
      <c r="G68" s="10"/>
      <c r="H68" s="10">
        <f>SUM(H56:H67)</f>
        <v>0</v>
      </c>
      <c r="I68" s="10"/>
      <c r="L68">
        <f>SUM(L56:L67)</f>
        <v>0</v>
      </c>
    </row>
    <row r="70" spans="1:12" ht="12.75" customHeight="1" x14ac:dyDescent="0.2">
      <c r="A70" s="4"/>
      <c r="B70" s="4"/>
      <c r="C70" s="4" t="s">
        <v>25</v>
      </c>
      <c r="D70" s="4" t="s">
        <v>134</v>
      </c>
      <c r="E70" s="4"/>
      <c r="F70" s="6"/>
      <c r="G70" s="4"/>
      <c r="H70" s="6"/>
      <c r="I70" s="6"/>
    </row>
    <row r="71" spans="1:12" ht="63.75" x14ac:dyDescent="0.2">
      <c r="A71" s="8">
        <v>29</v>
      </c>
      <c r="B71" s="8" t="s">
        <v>135</v>
      </c>
      <c r="C71" s="8" t="s">
        <v>29</v>
      </c>
      <c r="D71" s="8" t="s">
        <v>136</v>
      </c>
      <c r="E71" s="8" t="s">
        <v>56</v>
      </c>
      <c r="F71" s="5">
        <v>6</v>
      </c>
      <c r="G71" s="7">
        <v>0</v>
      </c>
      <c r="H71" s="5">
        <f>ROUND((G71*F71),1)</f>
        <v>0</v>
      </c>
      <c r="I71" s="8" t="s">
        <v>137</v>
      </c>
    </row>
    <row r="72" spans="1:12" x14ac:dyDescent="0.2">
      <c r="D72" s="9" t="s">
        <v>138</v>
      </c>
    </row>
    <row r="73" spans="1:12" ht="63.75" x14ac:dyDescent="0.2">
      <c r="A73" s="8">
        <v>30</v>
      </c>
      <c r="B73" s="8" t="s">
        <v>139</v>
      </c>
      <c r="C73" s="8" t="s">
        <v>29</v>
      </c>
      <c r="D73" s="8" t="s">
        <v>140</v>
      </c>
      <c r="E73" s="8" t="s">
        <v>51</v>
      </c>
      <c r="F73" s="5">
        <v>8.9</v>
      </c>
      <c r="G73" s="7">
        <v>0</v>
      </c>
      <c r="H73" s="5">
        <f>ROUND((G73*F73),1)</f>
        <v>0</v>
      </c>
      <c r="I73" s="8" t="s">
        <v>141</v>
      </c>
    </row>
    <row r="74" spans="1:12" x14ac:dyDescent="0.2">
      <c r="D74" s="9" t="s">
        <v>142</v>
      </c>
    </row>
    <row r="75" spans="1:12" ht="63.75" x14ac:dyDescent="0.2">
      <c r="A75" s="8">
        <v>31</v>
      </c>
      <c r="B75" s="8" t="s">
        <v>143</v>
      </c>
      <c r="C75" s="8" t="s">
        <v>29</v>
      </c>
      <c r="D75" s="8" t="s">
        <v>144</v>
      </c>
      <c r="E75" s="8" t="s">
        <v>69</v>
      </c>
      <c r="F75" s="5">
        <v>65</v>
      </c>
      <c r="G75" s="7">
        <v>0</v>
      </c>
      <c r="H75" s="5">
        <f>ROUND((G75*F75),1)</f>
        <v>0</v>
      </c>
      <c r="I75" s="8" t="s">
        <v>145</v>
      </c>
    </row>
    <row r="76" spans="1:12" x14ac:dyDescent="0.2">
      <c r="D76" s="9" t="s">
        <v>146</v>
      </c>
    </row>
    <row r="77" spans="1:12" ht="63.75" x14ac:dyDescent="0.2">
      <c r="A77" s="8">
        <v>32</v>
      </c>
      <c r="B77" s="8" t="s">
        <v>147</v>
      </c>
      <c r="C77" s="8" t="s">
        <v>29</v>
      </c>
      <c r="D77" s="8" t="s">
        <v>148</v>
      </c>
      <c r="E77" s="8" t="s">
        <v>69</v>
      </c>
      <c r="F77" s="5">
        <v>177</v>
      </c>
      <c r="G77" s="7">
        <v>0</v>
      </c>
      <c r="H77" s="5">
        <f>ROUND((G77*F77),1)</f>
        <v>0</v>
      </c>
      <c r="I77" s="8" t="s">
        <v>145</v>
      </c>
    </row>
    <row r="78" spans="1:12" x14ac:dyDescent="0.2">
      <c r="D78" s="9" t="s">
        <v>149</v>
      </c>
    </row>
    <row r="79" spans="1:12" ht="51" x14ac:dyDescent="0.2">
      <c r="A79" s="8">
        <v>33</v>
      </c>
      <c r="B79" s="8" t="s">
        <v>150</v>
      </c>
      <c r="C79" s="8" t="s">
        <v>29</v>
      </c>
      <c r="D79" s="8" t="s">
        <v>151</v>
      </c>
      <c r="E79" s="8" t="s">
        <v>69</v>
      </c>
      <c r="F79" s="5">
        <v>97</v>
      </c>
      <c r="G79" s="7">
        <v>0</v>
      </c>
      <c r="H79" s="5">
        <f>ROUND((G79*F79),1)</f>
        <v>0</v>
      </c>
      <c r="I79" s="8" t="s">
        <v>152</v>
      </c>
    </row>
    <row r="80" spans="1:12" x14ac:dyDescent="0.2">
      <c r="D80" s="9" t="s">
        <v>153</v>
      </c>
    </row>
    <row r="81" spans="1:12" ht="12.75" customHeight="1" x14ac:dyDescent="0.2">
      <c r="A81" s="10"/>
      <c r="B81" s="10"/>
      <c r="C81" s="10" t="s">
        <v>25</v>
      </c>
      <c r="D81" s="10" t="s">
        <v>134</v>
      </c>
      <c r="E81" s="10"/>
      <c r="F81" s="10"/>
      <c r="G81" s="10"/>
      <c r="H81" s="10">
        <f>SUM(H71:H80)</f>
        <v>0</v>
      </c>
      <c r="I81" s="10"/>
      <c r="L81">
        <f>SUM(L71:L80)</f>
        <v>0</v>
      </c>
    </row>
    <row r="83" spans="1:12" ht="12.75" customHeight="1" x14ac:dyDescent="0.2">
      <c r="A83" s="10"/>
      <c r="B83" s="10"/>
      <c r="C83" s="10"/>
      <c r="D83" s="10" t="s">
        <v>154</v>
      </c>
      <c r="E83" s="10"/>
      <c r="F83" s="10"/>
      <c r="G83" s="10"/>
      <c r="H83" s="10">
        <f>+H19+H53+H68+H81</f>
        <v>0</v>
      </c>
      <c r="I83" s="10"/>
      <c r="L83">
        <f>+L19+L53+L68+L81</f>
        <v>0</v>
      </c>
    </row>
  </sheetData>
  <sheetProtection formatColumns="0"/>
  <mergeCells count="8">
    <mergeCell ref="G8:H8"/>
    <mergeCell ref="I8:I9"/>
    <mergeCell ref="A8:A9"/>
    <mergeCell ref="B8:B9"/>
    <mergeCell ref="C8:C9"/>
    <mergeCell ref="D8:D9"/>
    <mergeCell ref="E8:E9"/>
    <mergeCell ref="F8:F9"/>
  </mergeCells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14005101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Jíra</dc:creator>
  <cp:lastModifiedBy>Dan Jíra</cp:lastModifiedBy>
  <dcterms:created xsi:type="dcterms:W3CDTF">2014-12-12T16:32:36Z</dcterms:created>
  <dcterms:modified xsi:type="dcterms:W3CDTF">2014-12-12T16:37:09Z</dcterms:modified>
</cp:coreProperties>
</file>