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440" windowHeight="9750"/>
  </bookViews>
  <sheets>
    <sheet name="List2" sheetId="2" r:id="rId1"/>
    <sheet name="List3" sheetId="3" r:id="rId2"/>
  </sheets>
  <calcPr calcId="145621"/>
</workbook>
</file>

<file path=xl/calcChain.xml><?xml version="1.0" encoding="utf-8"?>
<calcChain xmlns="http://schemas.openxmlformats.org/spreadsheetml/2006/main">
  <c r="S25" i="2" l="1"/>
  <c r="T25" i="2"/>
  <c r="U25" i="2" s="1"/>
  <c r="T24" i="2"/>
  <c r="U24" i="2" s="1"/>
  <c r="U26" i="2" s="1"/>
  <c r="S24" i="2"/>
  <c r="S26" i="2" s="1"/>
  <c r="S7" i="2"/>
  <c r="S4" i="2"/>
  <c r="T4" i="2" s="1"/>
  <c r="U4" i="2" s="1"/>
  <c r="U7" i="2" s="1"/>
  <c r="S5" i="2"/>
  <c r="T5" i="2"/>
  <c r="U5" i="2" s="1"/>
  <c r="S6" i="2"/>
  <c r="T6" i="2"/>
  <c r="U6" i="2"/>
  <c r="T3" i="2"/>
  <c r="U3" i="2" s="1"/>
  <c r="S3" i="2"/>
  <c r="S13" i="2"/>
  <c r="T13" i="2" s="1"/>
  <c r="U13" i="2" s="1"/>
  <c r="S14" i="2"/>
  <c r="T14" i="2" s="1"/>
  <c r="U14" i="2" s="1"/>
  <c r="S15" i="2"/>
  <c r="T15" i="2" s="1"/>
  <c r="U15" i="2" s="1"/>
  <c r="S16" i="2"/>
  <c r="S17" i="2"/>
  <c r="T17" i="2" s="1"/>
  <c r="U17" i="2" s="1"/>
  <c r="S18" i="2"/>
  <c r="T18" i="2" s="1"/>
  <c r="U18" i="2" s="1"/>
  <c r="S19" i="2"/>
  <c r="S12" i="2"/>
  <c r="T16" i="2"/>
  <c r="U16" i="2" s="1"/>
  <c r="T19" i="2"/>
  <c r="U19" i="2" s="1"/>
  <c r="T26" i="2" l="1"/>
  <c r="T7" i="2"/>
  <c r="S20" i="2"/>
  <c r="T12" i="2"/>
  <c r="U12" i="2" l="1"/>
  <c r="U20" i="2" s="1"/>
  <c r="T20" i="2"/>
</calcChain>
</file>

<file path=xl/sharedStrings.xml><?xml version="1.0" encoding="utf-8"?>
<sst xmlns="http://schemas.openxmlformats.org/spreadsheetml/2006/main" count="289" uniqueCount="89">
  <si>
    <t xml:space="preserve">označení </t>
  </si>
  <si>
    <t>rozměr</t>
  </si>
  <si>
    <t xml:space="preserve">barva </t>
  </si>
  <si>
    <t>výplň</t>
  </si>
  <si>
    <t>MJ</t>
  </si>
  <si>
    <t xml:space="preserve">počet </t>
  </si>
  <si>
    <t>cena bez DPH za jednotku</t>
  </si>
  <si>
    <t xml:space="preserve">cena bez DPH celkem </t>
  </si>
  <si>
    <t>DPH</t>
  </si>
  <si>
    <t>Cena včetně DPH</t>
  </si>
  <si>
    <t xml:space="preserve">bílá </t>
  </si>
  <si>
    <t>sklo</t>
  </si>
  <si>
    <t>ks</t>
  </si>
  <si>
    <t xml:space="preserve">celkem </t>
  </si>
  <si>
    <t>typ okna</t>
  </si>
  <si>
    <t>materiál</t>
  </si>
  <si>
    <t xml:space="preserve">zasklení </t>
  </si>
  <si>
    <t>kování</t>
  </si>
  <si>
    <t>těsnění</t>
  </si>
  <si>
    <t>okapnice rámová</t>
  </si>
  <si>
    <t>povrchová úprava</t>
  </si>
  <si>
    <t>parapet</t>
  </si>
  <si>
    <t>rozměr parapetu</t>
  </si>
  <si>
    <t>dřevo - borovice</t>
  </si>
  <si>
    <t>izolační dvojsklo  U 1,1 W/m2/ K</t>
  </si>
  <si>
    <t>coloobvodové, 4 polohová klika eloxovaná s mikroventilací</t>
  </si>
  <si>
    <t>coloobvodové komorové</t>
  </si>
  <si>
    <t>hliníková eloxovaná</t>
  </si>
  <si>
    <t>vysokotlaký nástřik</t>
  </si>
  <si>
    <t>EURA 68</t>
  </si>
  <si>
    <t>1060 x 1450</t>
  </si>
  <si>
    <t>směr otevírání</t>
  </si>
  <si>
    <t>plastový</t>
  </si>
  <si>
    <t xml:space="preserve">průměr 900 </t>
  </si>
  <si>
    <t xml:space="preserve">kulaté, dvoukřídlé </t>
  </si>
  <si>
    <t>pravé, jednokřídlé</t>
  </si>
  <si>
    <t>levé, jednokřídlé</t>
  </si>
  <si>
    <t>1000 x 300</t>
  </si>
  <si>
    <t>1060 x 300</t>
  </si>
  <si>
    <t>okenní klička  - půloliva</t>
  </si>
  <si>
    <t>-</t>
  </si>
  <si>
    <t>okapnice křídlová</t>
  </si>
  <si>
    <t>800 x 150</t>
  </si>
  <si>
    <t>750 x 790</t>
  </si>
  <si>
    <t>Před zahájením výroby oken je nutné provést jejich nové zaměření.</t>
  </si>
  <si>
    <t>OKNA DŮM KULTURY RALSKO</t>
  </si>
  <si>
    <t>OKNA MĚSTSKÁ KNIHOVNA</t>
  </si>
  <si>
    <t>DKR 1</t>
  </si>
  <si>
    <t>DKR 2</t>
  </si>
  <si>
    <t>DKR 3</t>
  </si>
  <si>
    <t>DKR 4</t>
  </si>
  <si>
    <t>MK 1</t>
  </si>
  <si>
    <t>MK 2</t>
  </si>
  <si>
    <t>MK 3</t>
  </si>
  <si>
    <t>MK 4</t>
  </si>
  <si>
    <t>cena je stanovena za dodávku, montáž, včetně dopravy, zednického zapravení (vybourání starých oken, začištění ostění a nadpraží maltou, přeštukování a vymalování ve dvojnásobném nátěru) a likvidace vzniklého odpadu</t>
  </si>
  <si>
    <t>MK 5</t>
  </si>
  <si>
    <t>MK 6</t>
  </si>
  <si>
    <t>MK 7</t>
  </si>
  <si>
    <t>MK 8</t>
  </si>
  <si>
    <t>2100 x 2600</t>
  </si>
  <si>
    <t>1400 x 2600</t>
  </si>
  <si>
    <t>550 x 800</t>
  </si>
  <si>
    <t>1400 x 2400</t>
  </si>
  <si>
    <t>900 x 1150</t>
  </si>
  <si>
    <t>1160 x 850</t>
  </si>
  <si>
    <t>1320 x 850</t>
  </si>
  <si>
    <t>šestikřídlé</t>
  </si>
  <si>
    <t>čtyřkřídlé</t>
  </si>
  <si>
    <t>jednokřídlé</t>
  </si>
  <si>
    <t>DVEŘE MĚSTSKÁ KNIHOVNA</t>
  </si>
  <si>
    <t>D1</t>
  </si>
  <si>
    <t>D2</t>
  </si>
  <si>
    <t>1300 x 2100</t>
  </si>
  <si>
    <t>1050 x 1970</t>
  </si>
  <si>
    <t>pravé, částně zasklené</t>
  </si>
  <si>
    <t>dvoukřídlé s částečným prosklením, klika na pravém křídle</t>
  </si>
  <si>
    <t>FAB, kování klika x klika (barva imitace mosaz)</t>
  </si>
  <si>
    <t>izolační dvojsklo  U 1,1 W/m2/ K, bezpečnostní folie</t>
  </si>
  <si>
    <t>zvláštní požadavky</t>
  </si>
  <si>
    <t>samozavírač</t>
  </si>
  <si>
    <t>lišta proti okopu</t>
  </si>
  <si>
    <t>kovovová</t>
  </si>
  <si>
    <t>rozměr lišty</t>
  </si>
  <si>
    <t xml:space="preserve">2 x 1050 x 200 </t>
  </si>
  <si>
    <t xml:space="preserve">8 x 550 x 200 </t>
  </si>
  <si>
    <t>350 x 2100</t>
  </si>
  <si>
    <t>350 x 1400</t>
  </si>
  <si>
    <t>260 x 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</si>
</sst>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2"/>
      <color rgb="FF1F497D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Fill="1" applyBorder="1" applyAlignment="1">
      <alignment vertic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 wrapText="1"/>
    </xf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2" fillId="0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Alignment="1"/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view="pageBreakPreview" zoomScale="60" zoomScaleNormal="100" workbookViewId="0">
      <selection activeCell="E18" sqref="E18"/>
    </sheetView>
  </sheetViews>
  <sheetFormatPr defaultRowHeight="14.25" x14ac:dyDescent="0.2"/>
  <cols>
    <col min="1" max="1" width="13.85546875" style="5" customWidth="1"/>
    <col min="2" max="2" width="13.85546875" style="9" bestFit="1" customWidth="1"/>
    <col min="3" max="3" width="19.140625" style="5" bestFit="1" customWidth="1"/>
    <col min="4" max="5" width="9.140625" style="5"/>
    <col min="6" max="6" width="10.7109375" style="5" bestFit="1" customWidth="1"/>
    <col min="7" max="7" width="17.5703125" style="5" bestFit="1" customWidth="1"/>
    <col min="8" max="8" width="33.42578125" style="5" bestFit="1" customWidth="1"/>
    <col min="9" max="9" width="39" style="5" customWidth="1"/>
    <col min="10" max="10" width="26.140625" style="5" bestFit="1" customWidth="1"/>
    <col min="11" max="11" width="15.5703125" style="5" customWidth="1"/>
    <col min="12" max="12" width="16.7109375" style="5" customWidth="1"/>
    <col min="13" max="13" width="15.42578125" style="5" customWidth="1"/>
    <col min="14" max="14" width="11.140625" style="5" customWidth="1"/>
    <col min="15" max="15" width="15.28515625" style="9" customWidth="1"/>
    <col min="16" max="16" width="9.140625" style="21"/>
    <col min="17" max="17" width="9.140625" style="5"/>
    <col min="18" max="18" width="11.140625" style="5" bestFit="1" customWidth="1"/>
    <col min="19" max="16384" width="9.140625" style="5"/>
  </cols>
  <sheetData>
    <row r="1" spans="1:21" s="6" customFormat="1" ht="23.25" x14ac:dyDescent="0.35">
      <c r="A1" s="6" t="s">
        <v>45</v>
      </c>
      <c r="B1" s="8"/>
      <c r="O1" s="8"/>
      <c r="P1" s="20"/>
    </row>
    <row r="2" spans="1:21" ht="58.5" customHeight="1" x14ac:dyDescent="0.2">
      <c r="A2" s="1" t="s">
        <v>0</v>
      </c>
      <c r="B2" s="1" t="s">
        <v>1</v>
      </c>
      <c r="C2" s="1" t="s">
        <v>31</v>
      </c>
      <c r="D2" s="1" t="s">
        <v>2</v>
      </c>
      <c r="E2" s="1" t="s">
        <v>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  <c r="L2" s="1" t="s">
        <v>41</v>
      </c>
      <c r="M2" s="1" t="s">
        <v>20</v>
      </c>
      <c r="N2" s="1" t="s">
        <v>21</v>
      </c>
      <c r="O2" s="1" t="s">
        <v>22</v>
      </c>
      <c r="P2" s="1" t="s">
        <v>4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9</v>
      </c>
    </row>
    <row r="3" spans="1:21" s="13" customFormat="1" ht="30" x14ac:dyDescent="0.2">
      <c r="A3" s="2" t="s">
        <v>47</v>
      </c>
      <c r="B3" s="3" t="s">
        <v>30</v>
      </c>
      <c r="C3" s="2" t="s">
        <v>35</v>
      </c>
      <c r="D3" s="2" t="s">
        <v>10</v>
      </c>
      <c r="E3" s="2" t="s">
        <v>11</v>
      </c>
      <c r="F3" s="10" t="s">
        <v>29</v>
      </c>
      <c r="G3" s="10" t="s">
        <v>23</v>
      </c>
      <c r="H3" s="10" t="s">
        <v>24</v>
      </c>
      <c r="I3" s="10" t="s">
        <v>25</v>
      </c>
      <c r="J3" s="10" t="s">
        <v>26</v>
      </c>
      <c r="K3" s="10" t="s">
        <v>27</v>
      </c>
      <c r="L3" s="10" t="s">
        <v>27</v>
      </c>
      <c r="M3" s="10" t="s">
        <v>28</v>
      </c>
      <c r="N3" s="11" t="s">
        <v>32</v>
      </c>
      <c r="O3" s="12" t="s">
        <v>38</v>
      </c>
      <c r="P3" s="14" t="s">
        <v>12</v>
      </c>
      <c r="Q3" s="3">
        <v>2</v>
      </c>
      <c r="R3" s="2"/>
      <c r="S3" s="2">
        <f>R3*Q3</f>
        <v>0</v>
      </c>
      <c r="T3" s="2">
        <f>0.21*S3</f>
        <v>0</v>
      </c>
      <c r="U3" s="2">
        <f>T3+S3</f>
        <v>0</v>
      </c>
    </row>
    <row r="4" spans="1:21" s="13" customFormat="1" ht="30" x14ac:dyDescent="0.2">
      <c r="A4" s="2" t="s">
        <v>48</v>
      </c>
      <c r="B4" s="3" t="s">
        <v>30</v>
      </c>
      <c r="C4" s="2" t="s">
        <v>36</v>
      </c>
      <c r="D4" s="2" t="s">
        <v>10</v>
      </c>
      <c r="E4" s="2" t="s">
        <v>11</v>
      </c>
      <c r="F4" s="10" t="s">
        <v>29</v>
      </c>
      <c r="G4" s="10" t="s">
        <v>23</v>
      </c>
      <c r="H4" s="10" t="s">
        <v>24</v>
      </c>
      <c r="I4" s="10" t="s">
        <v>25</v>
      </c>
      <c r="J4" s="10" t="s">
        <v>26</v>
      </c>
      <c r="K4" s="10" t="s">
        <v>27</v>
      </c>
      <c r="L4" s="10" t="s">
        <v>27</v>
      </c>
      <c r="M4" s="10" t="s">
        <v>28</v>
      </c>
      <c r="N4" s="11" t="s">
        <v>32</v>
      </c>
      <c r="O4" s="12" t="s">
        <v>38</v>
      </c>
      <c r="P4" s="14" t="s">
        <v>12</v>
      </c>
      <c r="Q4" s="3">
        <v>1</v>
      </c>
      <c r="R4" s="2"/>
      <c r="S4" s="2">
        <f t="shared" ref="S4:S6" si="0">R4*Q4</f>
        <v>0</v>
      </c>
      <c r="T4" s="2">
        <f t="shared" ref="T4:T6" si="1">0.21*S4</f>
        <v>0</v>
      </c>
      <c r="U4" s="2">
        <f t="shared" ref="U4:U6" si="2">T4+S4</f>
        <v>0</v>
      </c>
    </row>
    <row r="5" spans="1:21" s="13" customFormat="1" ht="30" x14ac:dyDescent="0.2">
      <c r="A5" s="2" t="s">
        <v>49</v>
      </c>
      <c r="B5" s="3" t="s">
        <v>33</v>
      </c>
      <c r="C5" s="2" t="s">
        <v>34</v>
      </c>
      <c r="D5" s="2" t="s">
        <v>10</v>
      </c>
      <c r="E5" s="2" t="s">
        <v>11</v>
      </c>
      <c r="F5" s="10" t="s">
        <v>29</v>
      </c>
      <c r="G5" s="10" t="s">
        <v>23</v>
      </c>
      <c r="H5" s="10" t="s">
        <v>24</v>
      </c>
      <c r="I5" s="22" t="s">
        <v>39</v>
      </c>
      <c r="J5" s="10" t="s">
        <v>26</v>
      </c>
      <c r="K5" s="10" t="s">
        <v>27</v>
      </c>
      <c r="L5" s="10" t="s">
        <v>27</v>
      </c>
      <c r="M5" s="10" t="s">
        <v>28</v>
      </c>
      <c r="N5" s="11" t="s">
        <v>32</v>
      </c>
      <c r="O5" s="12" t="s">
        <v>37</v>
      </c>
      <c r="P5" s="14" t="s">
        <v>12</v>
      </c>
      <c r="Q5" s="3">
        <v>4</v>
      </c>
      <c r="R5" s="2"/>
      <c r="S5" s="2">
        <f t="shared" si="0"/>
        <v>0</v>
      </c>
      <c r="T5" s="2">
        <f t="shared" si="1"/>
        <v>0</v>
      </c>
      <c r="U5" s="2">
        <f t="shared" si="2"/>
        <v>0</v>
      </c>
    </row>
    <row r="6" spans="1:21" s="13" customFormat="1" ht="30" x14ac:dyDescent="0.2">
      <c r="A6" s="2" t="s">
        <v>50</v>
      </c>
      <c r="B6" s="3" t="s">
        <v>43</v>
      </c>
      <c r="C6" s="2" t="s">
        <v>35</v>
      </c>
      <c r="D6" s="2" t="s">
        <v>10</v>
      </c>
      <c r="E6" s="2" t="s">
        <v>11</v>
      </c>
      <c r="F6" s="10" t="s">
        <v>29</v>
      </c>
      <c r="G6" s="10" t="s">
        <v>23</v>
      </c>
      <c r="H6" s="10" t="s">
        <v>24</v>
      </c>
      <c r="I6" s="10" t="s">
        <v>25</v>
      </c>
      <c r="J6" s="10" t="s">
        <v>26</v>
      </c>
      <c r="K6" s="10" t="s">
        <v>27</v>
      </c>
      <c r="L6" s="10" t="s">
        <v>27</v>
      </c>
      <c r="M6" s="10" t="s">
        <v>28</v>
      </c>
      <c r="N6" s="11" t="s">
        <v>32</v>
      </c>
      <c r="O6" s="12" t="s">
        <v>42</v>
      </c>
      <c r="P6" s="14" t="s">
        <v>12</v>
      </c>
      <c r="Q6" s="3">
        <v>5</v>
      </c>
      <c r="R6" s="2"/>
      <c r="S6" s="2">
        <f t="shared" si="0"/>
        <v>0</v>
      </c>
      <c r="T6" s="2">
        <f t="shared" si="1"/>
        <v>0</v>
      </c>
      <c r="U6" s="2">
        <f t="shared" si="2"/>
        <v>0</v>
      </c>
    </row>
    <row r="7" spans="1:21" s="13" customFormat="1" ht="15.75" x14ac:dyDescent="0.2">
      <c r="A7" s="23" t="s">
        <v>13</v>
      </c>
      <c r="B7" s="24"/>
      <c r="C7" s="23"/>
      <c r="D7" s="23"/>
      <c r="E7" s="23"/>
      <c r="F7" s="11"/>
      <c r="G7" s="11"/>
      <c r="H7" s="11"/>
      <c r="I7" s="11"/>
      <c r="J7" s="11"/>
      <c r="K7" s="11"/>
      <c r="L7" s="11"/>
      <c r="M7" s="11"/>
      <c r="N7" s="11"/>
      <c r="O7" s="12"/>
      <c r="P7" s="25"/>
      <c r="Q7" s="2"/>
      <c r="R7" s="2"/>
      <c r="S7" s="2">
        <f>SUM(S3:S6)</f>
        <v>0</v>
      </c>
      <c r="T7" s="2">
        <f t="shared" ref="T7:U7" si="3">SUM(T3:T6)</f>
        <v>0</v>
      </c>
      <c r="U7" s="2">
        <f t="shared" si="3"/>
        <v>0</v>
      </c>
    </row>
    <row r="8" spans="1:21" s="13" customFormat="1" x14ac:dyDescent="0.2">
      <c r="B8" s="26"/>
      <c r="O8" s="26"/>
      <c r="P8" s="16"/>
    </row>
    <row r="9" spans="1:21" s="13" customFormat="1" x14ac:dyDescent="0.2">
      <c r="B9" s="26"/>
      <c r="O9" s="26"/>
      <c r="P9" s="16"/>
    </row>
    <row r="10" spans="1:21" s="30" customFormat="1" ht="23.25" x14ac:dyDescent="0.35">
      <c r="A10" s="30" t="s">
        <v>46</v>
      </c>
      <c r="B10" s="8"/>
      <c r="O10" s="8"/>
      <c r="P10" s="20"/>
    </row>
    <row r="11" spans="1:21" s="13" customFormat="1" ht="60" customHeight="1" x14ac:dyDescent="0.2">
      <c r="A11" s="1" t="s">
        <v>0</v>
      </c>
      <c r="B11" s="1" t="s">
        <v>1</v>
      </c>
      <c r="C11" s="1" t="s">
        <v>31</v>
      </c>
      <c r="D11" s="1" t="s">
        <v>2</v>
      </c>
      <c r="E11" s="1" t="s">
        <v>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18</v>
      </c>
      <c r="K11" s="1" t="s">
        <v>19</v>
      </c>
      <c r="L11" s="1" t="s">
        <v>41</v>
      </c>
      <c r="M11" s="1" t="s">
        <v>20</v>
      </c>
      <c r="N11" s="1" t="s">
        <v>21</v>
      </c>
      <c r="O11" s="1" t="s">
        <v>22</v>
      </c>
      <c r="P11" s="1" t="s">
        <v>4</v>
      </c>
      <c r="Q11" s="1" t="s">
        <v>5</v>
      </c>
      <c r="R11" s="1" t="s">
        <v>6</v>
      </c>
      <c r="S11" s="1" t="s">
        <v>7</v>
      </c>
      <c r="T11" s="1" t="s">
        <v>8</v>
      </c>
      <c r="U11" s="1" t="s">
        <v>9</v>
      </c>
    </row>
    <row r="12" spans="1:21" s="13" customFormat="1" ht="30" x14ac:dyDescent="0.2">
      <c r="A12" s="2" t="s">
        <v>51</v>
      </c>
      <c r="B12" s="3" t="s">
        <v>60</v>
      </c>
      <c r="C12" s="2" t="s">
        <v>67</v>
      </c>
      <c r="D12" s="2" t="s">
        <v>10</v>
      </c>
      <c r="E12" s="2" t="s">
        <v>11</v>
      </c>
      <c r="F12" s="10" t="s">
        <v>29</v>
      </c>
      <c r="G12" s="10" t="s">
        <v>23</v>
      </c>
      <c r="H12" s="10" t="s">
        <v>24</v>
      </c>
      <c r="I12" s="10" t="s">
        <v>25</v>
      </c>
      <c r="J12" s="10" t="s">
        <v>26</v>
      </c>
      <c r="K12" s="10" t="s">
        <v>27</v>
      </c>
      <c r="L12" s="10" t="s">
        <v>27</v>
      </c>
      <c r="M12" s="10" t="s">
        <v>28</v>
      </c>
      <c r="N12" s="11" t="s">
        <v>32</v>
      </c>
      <c r="O12" s="15" t="s">
        <v>86</v>
      </c>
      <c r="P12" s="14" t="s">
        <v>12</v>
      </c>
      <c r="Q12" s="3">
        <v>4</v>
      </c>
      <c r="R12" s="2"/>
      <c r="S12" s="2">
        <f>R12*Q12</f>
        <v>0</v>
      </c>
      <c r="T12" s="2">
        <f>0.21*S12</f>
        <v>0</v>
      </c>
      <c r="U12" s="2">
        <f>T12+S12</f>
        <v>0</v>
      </c>
    </row>
    <row r="13" spans="1:21" s="13" customFormat="1" ht="30" x14ac:dyDescent="0.2">
      <c r="A13" s="2" t="s">
        <v>52</v>
      </c>
      <c r="B13" s="3" t="s">
        <v>61</v>
      </c>
      <c r="C13" s="2" t="s">
        <v>68</v>
      </c>
      <c r="D13" s="2" t="s">
        <v>10</v>
      </c>
      <c r="E13" s="2" t="s">
        <v>11</v>
      </c>
      <c r="F13" s="10" t="s">
        <v>29</v>
      </c>
      <c r="G13" s="10" t="s">
        <v>23</v>
      </c>
      <c r="H13" s="10" t="s">
        <v>24</v>
      </c>
      <c r="I13" s="10" t="s">
        <v>25</v>
      </c>
      <c r="J13" s="10" t="s">
        <v>26</v>
      </c>
      <c r="K13" s="10" t="s">
        <v>27</v>
      </c>
      <c r="L13" s="10" t="s">
        <v>27</v>
      </c>
      <c r="M13" s="10" t="s">
        <v>28</v>
      </c>
      <c r="N13" s="11" t="s">
        <v>32</v>
      </c>
      <c r="O13" s="15" t="s">
        <v>87</v>
      </c>
      <c r="P13" s="14" t="s">
        <v>12</v>
      </c>
      <c r="Q13" s="3">
        <v>2</v>
      </c>
      <c r="R13" s="2"/>
      <c r="S13" s="2">
        <f t="shared" ref="S13:S19" si="4">R13*Q13</f>
        <v>0</v>
      </c>
      <c r="T13" s="2">
        <f t="shared" ref="T13:T19" si="5">0.21*S13</f>
        <v>0</v>
      </c>
      <c r="U13" s="2">
        <f t="shared" ref="U13:U19" si="6">T13+S13</f>
        <v>0</v>
      </c>
    </row>
    <row r="14" spans="1:21" s="13" customFormat="1" ht="30" x14ac:dyDescent="0.2">
      <c r="A14" s="2" t="s">
        <v>53</v>
      </c>
      <c r="B14" s="3" t="s">
        <v>62</v>
      </c>
      <c r="C14" s="2" t="s">
        <v>69</v>
      </c>
      <c r="D14" s="2" t="s">
        <v>10</v>
      </c>
      <c r="E14" s="2" t="s">
        <v>11</v>
      </c>
      <c r="F14" s="10" t="s">
        <v>29</v>
      </c>
      <c r="G14" s="10" t="s">
        <v>23</v>
      </c>
      <c r="H14" s="10" t="s">
        <v>24</v>
      </c>
      <c r="I14" s="10" t="s">
        <v>25</v>
      </c>
      <c r="J14" s="10" t="s">
        <v>26</v>
      </c>
      <c r="K14" s="10" t="s">
        <v>27</v>
      </c>
      <c r="L14" s="10" t="s">
        <v>27</v>
      </c>
      <c r="M14" s="10" t="s">
        <v>28</v>
      </c>
      <c r="N14" s="11" t="s">
        <v>32</v>
      </c>
      <c r="O14" s="15" t="s">
        <v>40</v>
      </c>
      <c r="P14" s="14" t="s">
        <v>12</v>
      </c>
      <c r="Q14" s="3">
        <v>3</v>
      </c>
      <c r="R14" s="2"/>
      <c r="S14" s="2">
        <f t="shared" si="4"/>
        <v>0</v>
      </c>
      <c r="T14" s="2">
        <f t="shared" si="5"/>
        <v>0</v>
      </c>
      <c r="U14" s="2">
        <f t="shared" si="6"/>
        <v>0</v>
      </c>
    </row>
    <row r="15" spans="1:21" s="13" customFormat="1" ht="30" x14ac:dyDescent="0.2">
      <c r="A15" s="2" t="s">
        <v>54</v>
      </c>
      <c r="B15" s="3" t="s">
        <v>63</v>
      </c>
      <c r="C15" s="2" t="s">
        <v>68</v>
      </c>
      <c r="D15" s="2" t="s">
        <v>10</v>
      </c>
      <c r="E15" s="2" t="s">
        <v>11</v>
      </c>
      <c r="F15" s="10" t="s">
        <v>29</v>
      </c>
      <c r="G15" s="10" t="s">
        <v>23</v>
      </c>
      <c r="H15" s="10" t="s">
        <v>24</v>
      </c>
      <c r="I15" s="10" t="s">
        <v>25</v>
      </c>
      <c r="J15" s="10" t="s">
        <v>26</v>
      </c>
      <c r="K15" s="10" t="s">
        <v>27</v>
      </c>
      <c r="L15" s="10" t="s">
        <v>27</v>
      </c>
      <c r="M15" s="10" t="s">
        <v>28</v>
      </c>
      <c r="N15" s="11" t="s">
        <v>32</v>
      </c>
      <c r="O15" s="15" t="s">
        <v>87</v>
      </c>
      <c r="P15" s="14" t="s">
        <v>12</v>
      </c>
      <c r="Q15" s="3">
        <v>8</v>
      </c>
      <c r="R15" s="2"/>
      <c r="S15" s="2">
        <f t="shared" si="4"/>
        <v>0</v>
      </c>
      <c r="T15" s="2">
        <f t="shared" si="5"/>
        <v>0</v>
      </c>
      <c r="U15" s="2">
        <f t="shared" si="6"/>
        <v>0</v>
      </c>
    </row>
    <row r="16" spans="1:21" s="13" customFormat="1" ht="30" x14ac:dyDescent="0.2">
      <c r="A16" s="2" t="s">
        <v>56</v>
      </c>
      <c r="B16" s="27" t="s">
        <v>62</v>
      </c>
      <c r="C16" s="28" t="s">
        <v>69</v>
      </c>
      <c r="D16" s="2" t="s">
        <v>10</v>
      </c>
      <c r="E16" s="2" t="s">
        <v>11</v>
      </c>
      <c r="F16" s="10" t="s">
        <v>29</v>
      </c>
      <c r="G16" s="10" t="s">
        <v>23</v>
      </c>
      <c r="H16" s="10" t="s">
        <v>24</v>
      </c>
      <c r="I16" s="10" t="s">
        <v>25</v>
      </c>
      <c r="J16" s="10" t="s">
        <v>26</v>
      </c>
      <c r="K16" s="10" t="s">
        <v>27</v>
      </c>
      <c r="L16" s="10" t="s">
        <v>27</v>
      </c>
      <c r="M16" s="10" t="s">
        <v>28</v>
      </c>
      <c r="N16" s="11" t="s">
        <v>32</v>
      </c>
      <c r="O16" s="15" t="s">
        <v>40</v>
      </c>
      <c r="P16" s="14" t="s">
        <v>12</v>
      </c>
      <c r="Q16" s="11">
        <v>3</v>
      </c>
      <c r="R16" s="11"/>
      <c r="S16" s="2">
        <f t="shared" si="4"/>
        <v>0</v>
      </c>
      <c r="T16" s="2">
        <f t="shared" si="5"/>
        <v>0</v>
      </c>
      <c r="U16" s="2">
        <f t="shared" si="6"/>
        <v>0</v>
      </c>
    </row>
    <row r="17" spans="1:21" s="13" customFormat="1" ht="30" x14ac:dyDescent="0.2">
      <c r="A17" s="2" t="s">
        <v>57</v>
      </c>
      <c r="B17" s="27" t="s">
        <v>64</v>
      </c>
      <c r="C17" s="28" t="s">
        <v>69</v>
      </c>
      <c r="D17" s="2" t="s">
        <v>10</v>
      </c>
      <c r="E17" s="2" t="s">
        <v>11</v>
      </c>
      <c r="F17" s="10" t="s">
        <v>29</v>
      </c>
      <c r="G17" s="10" t="s">
        <v>23</v>
      </c>
      <c r="H17" s="10" t="s">
        <v>24</v>
      </c>
      <c r="I17" s="10" t="s">
        <v>25</v>
      </c>
      <c r="J17" s="10" t="s">
        <v>26</v>
      </c>
      <c r="K17" s="10" t="s">
        <v>27</v>
      </c>
      <c r="L17" s="10" t="s">
        <v>27</v>
      </c>
      <c r="M17" s="10" t="s">
        <v>28</v>
      </c>
      <c r="N17" s="11" t="s">
        <v>32</v>
      </c>
      <c r="O17" s="15" t="s">
        <v>40</v>
      </c>
      <c r="P17" s="14" t="s">
        <v>12</v>
      </c>
      <c r="Q17" s="11">
        <v>2</v>
      </c>
      <c r="R17" s="11"/>
      <c r="S17" s="2">
        <f t="shared" si="4"/>
        <v>0</v>
      </c>
      <c r="T17" s="2">
        <f t="shared" si="5"/>
        <v>0</v>
      </c>
      <c r="U17" s="2">
        <f t="shared" si="6"/>
        <v>0</v>
      </c>
    </row>
    <row r="18" spans="1:21" s="13" customFormat="1" ht="30" x14ac:dyDescent="0.2">
      <c r="A18" s="2" t="s">
        <v>58</v>
      </c>
      <c r="B18" s="27" t="s">
        <v>65</v>
      </c>
      <c r="C18" s="28" t="s">
        <v>69</v>
      </c>
      <c r="D18" s="2" t="s">
        <v>10</v>
      </c>
      <c r="E18" s="2" t="s">
        <v>11</v>
      </c>
      <c r="F18" s="10" t="s">
        <v>29</v>
      </c>
      <c r="G18" s="10" t="s">
        <v>23</v>
      </c>
      <c r="H18" s="10" t="s">
        <v>24</v>
      </c>
      <c r="I18" s="10" t="s">
        <v>25</v>
      </c>
      <c r="J18" s="10" t="s">
        <v>26</v>
      </c>
      <c r="K18" s="10" t="s">
        <v>27</v>
      </c>
      <c r="L18" s="10" t="s">
        <v>27</v>
      </c>
      <c r="M18" s="10" t="s">
        <v>28</v>
      </c>
      <c r="N18" s="11" t="s">
        <v>32</v>
      </c>
      <c r="O18" s="15" t="s">
        <v>88</v>
      </c>
      <c r="P18" s="14" t="s">
        <v>12</v>
      </c>
      <c r="Q18" s="11">
        <v>3</v>
      </c>
      <c r="R18" s="11"/>
      <c r="S18" s="2">
        <f t="shared" si="4"/>
        <v>0</v>
      </c>
      <c r="T18" s="2">
        <f t="shared" si="5"/>
        <v>0</v>
      </c>
      <c r="U18" s="2">
        <f t="shared" si="6"/>
        <v>0</v>
      </c>
    </row>
    <row r="19" spans="1:21" s="13" customFormat="1" ht="30" x14ac:dyDescent="0.2">
      <c r="A19" s="2" t="s">
        <v>59</v>
      </c>
      <c r="B19" s="27" t="s">
        <v>66</v>
      </c>
      <c r="C19" s="28" t="s">
        <v>69</v>
      </c>
      <c r="D19" s="2" t="s">
        <v>10</v>
      </c>
      <c r="E19" s="2" t="s">
        <v>11</v>
      </c>
      <c r="F19" s="10" t="s">
        <v>29</v>
      </c>
      <c r="G19" s="10" t="s">
        <v>23</v>
      </c>
      <c r="H19" s="10" t="s">
        <v>24</v>
      </c>
      <c r="I19" s="10" t="s">
        <v>25</v>
      </c>
      <c r="J19" s="10" t="s">
        <v>26</v>
      </c>
      <c r="K19" s="10" t="s">
        <v>27</v>
      </c>
      <c r="L19" s="10" t="s">
        <v>27</v>
      </c>
      <c r="M19" s="10" t="s">
        <v>28</v>
      </c>
      <c r="N19" s="11" t="s">
        <v>32</v>
      </c>
      <c r="O19" s="15" t="s">
        <v>40</v>
      </c>
      <c r="P19" s="14" t="s">
        <v>12</v>
      </c>
      <c r="Q19" s="11">
        <v>2</v>
      </c>
      <c r="R19" s="11"/>
      <c r="S19" s="2">
        <f t="shared" si="4"/>
        <v>0</v>
      </c>
      <c r="T19" s="2">
        <f t="shared" si="5"/>
        <v>0</v>
      </c>
      <c r="U19" s="2">
        <f t="shared" si="6"/>
        <v>0</v>
      </c>
    </row>
    <row r="20" spans="1:21" s="13" customFormat="1" ht="15.75" x14ac:dyDescent="0.2">
      <c r="A20" s="23" t="s">
        <v>13</v>
      </c>
      <c r="B20" s="24"/>
      <c r="C20" s="23"/>
      <c r="D20" s="23"/>
      <c r="E20" s="23"/>
      <c r="F20" s="11"/>
      <c r="G20" s="11"/>
      <c r="H20" s="11"/>
      <c r="I20" s="11"/>
      <c r="J20" s="11"/>
      <c r="K20" s="11"/>
      <c r="L20" s="11"/>
      <c r="M20" s="11"/>
      <c r="N20" s="11"/>
      <c r="O20" s="12"/>
      <c r="P20" s="25"/>
      <c r="Q20" s="2"/>
      <c r="R20" s="2"/>
      <c r="S20" s="2">
        <f>SUM(S12:S19)</f>
        <v>0</v>
      </c>
      <c r="T20" s="2">
        <f t="shared" ref="T20:U20" si="7">SUM(T12:T19)</f>
        <v>0</v>
      </c>
      <c r="U20" s="2">
        <f t="shared" si="7"/>
        <v>0</v>
      </c>
    </row>
    <row r="21" spans="1:21" s="13" customFormat="1" x14ac:dyDescent="0.2">
      <c r="B21" s="26"/>
      <c r="O21" s="26"/>
      <c r="P21" s="16"/>
    </row>
    <row r="22" spans="1:21" s="30" customFormat="1" ht="23.25" x14ac:dyDescent="0.35">
      <c r="A22" s="30" t="s">
        <v>70</v>
      </c>
      <c r="B22" s="8"/>
      <c r="O22" s="8"/>
      <c r="P22" s="20"/>
    </row>
    <row r="23" spans="1:21" s="13" customFormat="1" ht="60" customHeight="1" x14ac:dyDescent="0.2">
      <c r="A23" s="1" t="s">
        <v>0</v>
      </c>
      <c r="B23" s="1" t="s">
        <v>1</v>
      </c>
      <c r="C23" s="1" t="s">
        <v>31</v>
      </c>
      <c r="D23" s="1" t="s">
        <v>2</v>
      </c>
      <c r="E23" s="1" t="s">
        <v>3</v>
      </c>
      <c r="F23" s="31" t="s">
        <v>15</v>
      </c>
      <c r="G23" s="32"/>
      <c r="H23" s="1" t="s">
        <v>16</v>
      </c>
      <c r="I23" s="1" t="s">
        <v>17</v>
      </c>
      <c r="J23" s="1" t="s">
        <v>18</v>
      </c>
      <c r="K23" s="31" t="s">
        <v>79</v>
      </c>
      <c r="L23" s="32"/>
      <c r="M23" s="1" t="s">
        <v>20</v>
      </c>
      <c r="N23" s="1" t="s">
        <v>81</v>
      </c>
      <c r="O23" s="1" t="s">
        <v>83</v>
      </c>
      <c r="P23" s="1" t="s">
        <v>4</v>
      </c>
      <c r="Q23" s="1" t="s">
        <v>5</v>
      </c>
      <c r="R23" s="1" t="s">
        <v>6</v>
      </c>
      <c r="S23" s="1" t="s">
        <v>7</v>
      </c>
      <c r="T23" s="1" t="s">
        <v>8</v>
      </c>
      <c r="U23" s="1" t="s">
        <v>9</v>
      </c>
    </row>
    <row r="24" spans="1:21" s="19" customFormat="1" ht="60" x14ac:dyDescent="0.25">
      <c r="A24" s="2" t="s">
        <v>71</v>
      </c>
      <c r="B24" s="3" t="s">
        <v>73</v>
      </c>
      <c r="C24" s="2" t="s">
        <v>76</v>
      </c>
      <c r="D24" s="2" t="s">
        <v>10</v>
      </c>
      <c r="E24" s="2" t="s">
        <v>11</v>
      </c>
      <c r="F24" s="33" t="s">
        <v>23</v>
      </c>
      <c r="G24" s="34"/>
      <c r="H24" s="10" t="s">
        <v>78</v>
      </c>
      <c r="I24" s="29" t="s">
        <v>77</v>
      </c>
      <c r="J24" s="10" t="s">
        <v>26</v>
      </c>
      <c r="K24" s="35" t="s">
        <v>80</v>
      </c>
      <c r="L24" s="36"/>
      <c r="M24" s="10" t="s">
        <v>28</v>
      </c>
      <c r="N24" s="17" t="s">
        <v>82</v>
      </c>
      <c r="O24" s="18" t="s">
        <v>84</v>
      </c>
      <c r="P24" s="14" t="s">
        <v>12</v>
      </c>
      <c r="Q24" s="3">
        <v>1</v>
      </c>
      <c r="R24" s="2"/>
      <c r="S24" s="2">
        <f>R24*Q24</f>
        <v>0</v>
      </c>
      <c r="T24" s="2">
        <f>0.21*S24</f>
        <v>0</v>
      </c>
      <c r="U24" s="2">
        <f>T24+S24</f>
        <v>0</v>
      </c>
    </row>
    <row r="25" spans="1:21" s="19" customFormat="1" ht="30" x14ac:dyDescent="0.25">
      <c r="A25" s="2" t="s">
        <v>72</v>
      </c>
      <c r="B25" s="3" t="s">
        <v>74</v>
      </c>
      <c r="C25" s="2" t="s">
        <v>75</v>
      </c>
      <c r="D25" s="2" t="s">
        <v>10</v>
      </c>
      <c r="E25" s="2" t="s">
        <v>11</v>
      </c>
      <c r="F25" s="33" t="s">
        <v>23</v>
      </c>
      <c r="G25" s="34"/>
      <c r="H25" s="10" t="s">
        <v>78</v>
      </c>
      <c r="I25" s="29" t="s">
        <v>77</v>
      </c>
      <c r="J25" s="10" t="s">
        <v>26</v>
      </c>
      <c r="K25" s="35" t="s">
        <v>80</v>
      </c>
      <c r="L25" s="36"/>
      <c r="M25" s="10" t="s">
        <v>28</v>
      </c>
      <c r="N25" s="17" t="s">
        <v>82</v>
      </c>
      <c r="O25" s="18" t="s">
        <v>85</v>
      </c>
      <c r="P25" s="14" t="s">
        <v>12</v>
      </c>
      <c r="Q25" s="3">
        <v>1</v>
      </c>
      <c r="R25" s="2"/>
      <c r="S25" s="2">
        <f>R25*Q25</f>
        <v>0</v>
      </c>
      <c r="T25" s="2">
        <f>0.21*S25</f>
        <v>0</v>
      </c>
      <c r="U25" s="2">
        <f>T25+S25</f>
        <v>0</v>
      </c>
    </row>
    <row r="26" spans="1:21" s="13" customFormat="1" ht="15.75" x14ac:dyDescent="0.2">
      <c r="A26" s="23" t="s">
        <v>13</v>
      </c>
      <c r="B26" s="24"/>
      <c r="C26" s="23"/>
      <c r="D26" s="23"/>
      <c r="E26" s="23"/>
      <c r="F26" s="33"/>
      <c r="G26" s="34"/>
      <c r="H26" s="11"/>
      <c r="I26" s="11"/>
      <c r="J26" s="11"/>
      <c r="K26" s="37"/>
      <c r="L26" s="38"/>
      <c r="M26" s="11"/>
      <c r="N26" s="11"/>
      <c r="O26" s="12"/>
      <c r="P26" s="25"/>
      <c r="Q26" s="2"/>
      <c r="R26" s="2"/>
      <c r="S26" s="2">
        <f>SUM(S24:S25)</f>
        <v>0</v>
      </c>
      <c r="T26" s="2">
        <f t="shared" ref="T26:U26" si="8">SUM(T24:T25)</f>
        <v>0</v>
      </c>
      <c r="U26" s="2">
        <f t="shared" si="8"/>
        <v>0</v>
      </c>
    </row>
    <row r="30" spans="1:21" ht="15" x14ac:dyDescent="0.2">
      <c r="A30" s="4" t="s">
        <v>55</v>
      </c>
    </row>
    <row r="31" spans="1:21" ht="15.75" x14ac:dyDescent="0.2">
      <c r="A31" s="7" t="s">
        <v>44</v>
      </c>
    </row>
  </sheetData>
  <mergeCells count="8">
    <mergeCell ref="F23:G23"/>
    <mergeCell ref="F24:G24"/>
    <mergeCell ref="F25:G25"/>
    <mergeCell ref="F26:G26"/>
    <mergeCell ref="K23:L23"/>
    <mergeCell ref="K24:L24"/>
    <mergeCell ref="K25:L25"/>
    <mergeCell ref="K26:L26"/>
  </mergeCells>
  <pageMargins left="0.7" right="0.7" top="0.78740157499999996" bottom="0.78740157499999996" header="0.3" footer="0.3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škubal</dc:creator>
  <cp:lastModifiedBy>Pavla Pelcova</cp:lastModifiedBy>
  <cp:lastPrinted>2014-04-29T13:42:44Z</cp:lastPrinted>
  <dcterms:created xsi:type="dcterms:W3CDTF">2014-04-29T12:16:55Z</dcterms:created>
  <dcterms:modified xsi:type="dcterms:W3CDTF">2014-04-30T06:34:05Z</dcterms:modified>
</cp:coreProperties>
</file>