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18195" windowHeight="1158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43" i="1" l="1"/>
  <c r="G42" i="1"/>
  <c r="G41" i="1"/>
  <c r="G40" i="1"/>
  <c r="G39" i="1"/>
  <c r="G38" i="1"/>
  <c r="G37" i="1"/>
  <c r="G46" i="1" l="1"/>
  <c r="G47" i="1" s="1"/>
  <c r="G48" i="1" s="1"/>
  <c r="G29" i="1"/>
  <c r="G28" i="1"/>
  <c r="G27" i="1"/>
  <c r="G26" i="1"/>
  <c r="G25" i="1"/>
  <c r="G24" i="1"/>
  <c r="G23" i="1"/>
  <c r="G22" i="1"/>
  <c r="G21" i="1"/>
  <c r="G20" i="1"/>
  <c r="G19" i="1"/>
  <c r="G15" i="1"/>
  <c r="G14" i="1"/>
  <c r="G13" i="1"/>
  <c r="G12" i="1"/>
  <c r="G11" i="1"/>
  <c r="G10" i="1"/>
  <c r="G9" i="1"/>
  <c r="G8" i="1"/>
  <c r="G7" i="1"/>
  <c r="G6" i="1"/>
  <c r="G5" i="1"/>
  <c r="G4" i="1"/>
  <c r="G16" i="1" l="1"/>
  <c r="G30" i="1"/>
  <c r="G31" i="1" s="1"/>
  <c r="G32" i="1" l="1"/>
  <c r="G33" i="1" s="1"/>
</calcChain>
</file>

<file path=xl/sharedStrings.xml><?xml version="1.0" encoding="utf-8"?>
<sst xmlns="http://schemas.openxmlformats.org/spreadsheetml/2006/main" count="92" uniqueCount="45">
  <si>
    <t xml:space="preserve"> </t>
  </si>
  <si>
    <t>CHODNÍK</t>
  </si>
  <si>
    <t>Vytrhání obrub silničních</t>
  </si>
  <si>
    <t xml:space="preserve">m </t>
  </si>
  <si>
    <t>Odstranění povrchu AB pl. nad 200 m2 s odvozem na skl.</t>
  </si>
  <si>
    <t>m2</t>
  </si>
  <si>
    <t>Odstranění podkladu z kam. pl. nad 200 m2 s odvozem</t>
  </si>
  <si>
    <t>Osazení obrubníku kamenného s boční opěrou do betonu</t>
  </si>
  <si>
    <t>m</t>
  </si>
  <si>
    <t>Osazení obrubníku betonového s boční opěrou do betonu</t>
  </si>
  <si>
    <t>Obrubník silniční ABO 2-15 100x15x25</t>
  </si>
  <si>
    <t>ks</t>
  </si>
  <si>
    <t>Osazení obrubníku betonového do betonu - vjezdy</t>
  </si>
  <si>
    <t>Obrubník betonový 100x10x20 cm - vjezdy</t>
  </si>
  <si>
    <t>Podkladní a výplňová vrstva ze ŠD tl. 10 cm</t>
  </si>
  <si>
    <t>Dlažba betonová skladebná zámková 20x10x6 cm - šedá</t>
  </si>
  <si>
    <t>Kladení dlažby betonové zámkové do drtě</t>
  </si>
  <si>
    <t>Přeložení obrubníků kamenných u garáží</t>
  </si>
  <si>
    <t>Celkem</t>
  </si>
  <si>
    <t>KOMUNIKACE</t>
  </si>
  <si>
    <t>Dopravní opatření po dobu prací</t>
  </si>
  <si>
    <t>soub</t>
  </si>
  <si>
    <t>Frézování vozovek asfaltových včetně odvozu</t>
  </si>
  <si>
    <t>Řezání krytu AB</t>
  </si>
  <si>
    <t>bm</t>
  </si>
  <si>
    <t>Rozebrání dlažeb - kostek  s odvozem v místě</t>
  </si>
  <si>
    <t>Odstranění pískového podkladu s odvozem</t>
  </si>
  <si>
    <t>Úprava pláně se zhutněním</t>
  </si>
  <si>
    <t>Podkladní vrstva ze ŠD tl. 10 cm se zhutněním</t>
  </si>
  <si>
    <t>Výšková úprava UV a kanalizačních šachet</t>
  </si>
  <si>
    <t>Spojovací postřik 0,3 kg/m2</t>
  </si>
  <si>
    <t>Podkladní vrstva z ACL 16S tl. 70 mm - finišerem</t>
  </si>
  <si>
    <t>Asfaltový beton ACO 11 tl. 50 mm - finišerem</t>
  </si>
  <si>
    <t>Cena celkem bez DPH</t>
  </si>
  <si>
    <t>DPH 20%</t>
  </si>
  <si>
    <t>Cena celkem s DPH</t>
  </si>
  <si>
    <t>Název stavby: Město Mimoň - oprava místní komunikace ul. Vrchlického</t>
  </si>
  <si>
    <t xml:space="preserve">M.J.  </t>
  </si>
  <si>
    <t xml:space="preserve">Počet M.J. </t>
  </si>
  <si>
    <t xml:space="preserve">Cena na M.J.  </t>
  </si>
  <si>
    <t>celkem v Kč</t>
  </si>
  <si>
    <t>část: A</t>
  </si>
  <si>
    <t>Odstranění štěrku nad rýhou tl. 15 cm</t>
  </si>
  <si>
    <t>Výšková úprava uzávěrů vody</t>
  </si>
  <si>
    <t>část: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</si>
</sst>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K_č"/>
  </numFmts>
  <fonts count="8" x14ac:knownFonts="1">
    <font>
      <sz val="11"/>
      <color theme="1"/>
      <name val="Calibri"/>
      <family val="2"/>
      <charset val="238"/>
      <scheme val="minor"/>
    </font>
    <font>
      <sz val="10"/>
      <name val="Cambria"/>
      <family val="1"/>
      <charset val="238"/>
    </font>
    <font>
      <b/>
      <sz val="9"/>
      <name val="Cambria"/>
      <family val="1"/>
      <charset val="238"/>
    </font>
    <font>
      <sz val="9"/>
      <name val="Cambria"/>
      <family val="1"/>
      <charset val="238"/>
    </font>
    <font>
      <b/>
      <sz val="10"/>
      <name val="Cambria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i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1" fillId="0" borderId="4" xfId="0" applyFont="1" applyBorder="1"/>
    <xf numFmtId="0" fontId="3" fillId="0" borderId="3" xfId="0" applyFont="1" applyBorder="1" applyAlignment="1">
      <alignment horizontal="center"/>
    </xf>
    <xf numFmtId="2" fontId="3" fillId="0" borderId="4" xfId="0" applyNumberFormat="1" applyFont="1" applyBorder="1"/>
    <xf numFmtId="4" fontId="3" fillId="0" borderId="3" xfId="0" applyNumberFormat="1" applyFont="1" applyBorder="1"/>
    <xf numFmtId="0" fontId="3" fillId="0" borderId="4" xfId="0" applyFont="1" applyBorder="1"/>
    <xf numFmtId="164" fontId="3" fillId="0" borderId="5" xfId="0" applyNumberFormat="1" applyFont="1" applyBorder="1"/>
    <xf numFmtId="0" fontId="4" fillId="0" borderId="4" xfId="0" applyFont="1" applyBorder="1"/>
    <xf numFmtId="4" fontId="2" fillId="0" borderId="3" xfId="0" applyNumberFormat="1" applyFont="1" applyBorder="1"/>
    <xf numFmtId="0" fontId="6" fillId="0" borderId="3" xfId="0" applyFont="1" applyBorder="1" applyAlignment="1">
      <alignment horizontal="center"/>
    </xf>
    <xf numFmtId="0" fontId="6" fillId="0" borderId="3" xfId="0" applyNumberFormat="1" applyFont="1" applyBorder="1" applyAlignment="1">
      <alignment horizontal="center"/>
    </xf>
    <xf numFmtId="0" fontId="4" fillId="2" borderId="6" xfId="0" applyFont="1" applyFill="1" applyBorder="1"/>
    <xf numFmtId="0" fontId="2" fillId="2" borderId="4" xfId="0" applyFont="1" applyFill="1" applyBorder="1"/>
    <xf numFmtId="0" fontId="4" fillId="2" borderId="4" xfId="0" applyFont="1" applyFill="1" applyBorder="1"/>
    <xf numFmtId="0" fontId="4" fillId="2" borderId="4" xfId="0" applyFont="1" applyFill="1" applyBorder="1" applyAlignment="1">
      <alignment horizontal="center"/>
    </xf>
    <xf numFmtId="4" fontId="4" fillId="2" borderId="4" xfId="0" applyNumberFormat="1" applyFont="1" applyFill="1" applyBorder="1"/>
    <xf numFmtId="164" fontId="4" fillId="2" borderId="4" xfId="0" applyNumberFormat="1" applyFont="1" applyFill="1" applyBorder="1"/>
    <xf numFmtId="4" fontId="4" fillId="2" borderId="7" xfId="0" applyNumberFormat="1" applyFont="1" applyFill="1" applyBorder="1"/>
    <xf numFmtId="0" fontId="1" fillId="2" borderId="1" xfId="0" applyFont="1" applyFill="1" applyBorder="1"/>
    <xf numFmtId="0" fontId="3" fillId="2" borderId="2" xfId="0" applyFont="1" applyFill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4" fontId="1" fillId="2" borderId="2" xfId="0" applyNumberFormat="1" applyFont="1" applyFill="1" applyBorder="1"/>
    <xf numFmtId="164" fontId="1" fillId="2" borderId="2" xfId="0" applyNumberFormat="1" applyFont="1" applyFill="1" applyBorder="1"/>
    <xf numFmtId="4" fontId="1" fillId="2" borderId="8" xfId="0" applyNumberFormat="1" applyFont="1" applyFill="1" applyBorder="1"/>
    <xf numFmtId="0" fontId="4" fillId="2" borderId="1" xfId="0" applyFont="1" applyFill="1" applyBorder="1"/>
    <xf numFmtId="0" fontId="2" fillId="2" borderId="2" xfId="0" applyFont="1" applyFill="1" applyBorder="1"/>
    <xf numFmtId="0" fontId="4" fillId="2" borderId="2" xfId="0" applyFont="1" applyFill="1" applyBorder="1"/>
    <xf numFmtId="0" fontId="4" fillId="2" borderId="2" xfId="0" applyFont="1" applyFill="1" applyBorder="1" applyAlignment="1">
      <alignment horizontal="center"/>
    </xf>
    <xf numFmtId="4" fontId="4" fillId="2" borderId="2" xfId="0" applyNumberFormat="1" applyFont="1" applyFill="1" applyBorder="1"/>
    <xf numFmtId="164" fontId="4" fillId="2" borderId="2" xfId="0" applyNumberFormat="1" applyFont="1" applyFill="1" applyBorder="1"/>
    <xf numFmtId="4" fontId="4" fillId="2" borderId="8" xfId="0" applyNumberFormat="1" applyFont="1" applyFill="1" applyBorder="1"/>
    <xf numFmtId="0" fontId="2" fillId="0" borderId="2" xfId="0" applyFont="1" applyBorder="1"/>
    <xf numFmtId="0" fontId="1" fillId="0" borderId="2" xfId="0" applyFont="1" applyBorder="1"/>
    <xf numFmtId="0" fontId="5" fillId="0" borderId="0" xfId="0" applyFont="1"/>
    <xf numFmtId="0" fontId="4" fillId="3" borderId="6" xfId="0" applyFont="1" applyFill="1" applyBorder="1"/>
    <xf numFmtId="0" fontId="2" fillId="3" borderId="4" xfId="0" applyFont="1" applyFill="1" applyBorder="1"/>
    <xf numFmtId="0" fontId="4" fillId="3" borderId="4" xfId="0" applyFont="1" applyFill="1" applyBorder="1"/>
    <xf numFmtId="0" fontId="4" fillId="3" borderId="4" xfId="0" applyFont="1" applyFill="1" applyBorder="1" applyAlignment="1">
      <alignment horizontal="center"/>
    </xf>
    <xf numFmtId="4" fontId="4" fillId="3" borderId="4" xfId="0" applyNumberFormat="1" applyFont="1" applyFill="1" applyBorder="1"/>
    <xf numFmtId="164" fontId="4" fillId="3" borderId="4" xfId="0" applyNumberFormat="1" applyFont="1" applyFill="1" applyBorder="1"/>
    <xf numFmtId="4" fontId="4" fillId="3" borderId="7" xfId="0" applyNumberFormat="1" applyFont="1" applyFill="1" applyBorder="1"/>
    <xf numFmtId="0" fontId="1" fillId="3" borderId="1" xfId="0" applyFont="1" applyFill="1" applyBorder="1"/>
    <xf numFmtId="0" fontId="3" fillId="3" borderId="2" xfId="0" applyFont="1" applyFill="1" applyBorder="1"/>
    <xf numFmtId="0" fontId="1" fillId="3" borderId="2" xfId="0" applyFont="1" applyFill="1" applyBorder="1"/>
    <xf numFmtId="0" fontId="1" fillId="3" borderId="2" xfId="0" applyFont="1" applyFill="1" applyBorder="1" applyAlignment="1">
      <alignment horizontal="center"/>
    </xf>
    <xf numFmtId="4" fontId="1" fillId="3" borderId="2" xfId="0" applyNumberFormat="1" applyFont="1" applyFill="1" applyBorder="1"/>
    <xf numFmtId="164" fontId="1" fillId="3" borderId="2" xfId="0" applyNumberFormat="1" applyFont="1" applyFill="1" applyBorder="1"/>
    <xf numFmtId="4" fontId="1" fillId="3" borderId="8" xfId="0" applyNumberFormat="1" applyFont="1" applyFill="1" applyBorder="1"/>
    <xf numFmtId="0" fontId="4" fillId="3" borderId="1" xfId="0" applyFont="1" applyFill="1" applyBorder="1"/>
    <xf numFmtId="0" fontId="2" fillId="3" borderId="2" xfId="0" applyFont="1" applyFill="1" applyBorder="1"/>
    <xf numFmtId="0" fontId="4" fillId="3" borderId="2" xfId="0" applyFont="1" applyFill="1" applyBorder="1"/>
    <xf numFmtId="0" fontId="4" fillId="3" borderId="2" xfId="0" applyFont="1" applyFill="1" applyBorder="1" applyAlignment="1">
      <alignment horizontal="center"/>
    </xf>
    <xf numFmtId="4" fontId="4" fillId="3" borderId="2" xfId="0" applyNumberFormat="1" applyFont="1" applyFill="1" applyBorder="1"/>
    <xf numFmtId="164" fontId="4" fillId="3" borderId="2" xfId="0" applyNumberFormat="1" applyFont="1" applyFill="1" applyBorder="1"/>
    <xf numFmtId="4" fontId="4" fillId="3" borderId="8" xfId="0" applyNumberFormat="1" applyFont="1" applyFill="1" applyBorder="1"/>
    <xf numFmtId="0" fontId="7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topLeftCell="A7" workbookViewId="0">
      <selection activeCell="F24" sqref="F24"/>
    </sheetView>
  </sheetViews>
  <sheetFormatPr defaultRowHeight="15" x14ac:dyDescent="0.25"/>
  <cols>
    <col min="2" max="2" width="12.85546875" customWidth="1"/>
    <col min="3" max="3" width="33.42578125" customWidth="1"/>
    <col min="5" max="5" width="14.140625" customWidth="1"/>
    <col min="6" max="6" width="14" customWidth="1"/>
    <col min="7" max="7" width="12.140625" customWidth="1"/>
  </cols>
  <sheetData>
    <row r="1" spans="1:7" x14ac:dyDescent="0.25">
      <c r="A1" s="36" t="s">
        <v>36</v>
      </c>
      <c r="B1" s="36"/>
    </row>
    <row r="2" spans="1:7" x14ac:dyDescent="0.25">
      <c r="A2" s="58" t="s">
        <v>41</v>
      </c>
    </row>
    <row r="3" spans="1:7" x14ac:dyDescent="0.25">
      <c r="A3" s="1" t="s">
        <v>0</v>
      </c>
      <c r="B3" s="34" t="s">
        <v>1</v>
      </c>
      <c r="C3" s="35"/>
      <c r="D3" s="11" t="s">
        <v>37</v>
      </c>
      <c r="E3" s="12" t="s">
        <v>38</v>
      </c>
      <c r="F3" s="11" t="s">
        <v>39</v>
      </c>
      <c r="G3" s="11" t="s">
        <v>40</v>
      </c>
    </row>
    <row r="4" spans="1:7" x14ac:dyDescent="0.25">
      <c r="A4" s="1">
        <v>1</v>
      </c>
      <c r="B4" s="7" t="s">
        <v>2</v>
      </c>
      <c r="C4" s="3"/>
      <c r="D4" s="4" t="s">
        <v>3</v>
      </c>
      <c r="E4" s="5">
        <v>272</v>
      </c>
      <c r="F4" s="8"/>
      <c r="G4" s="6">
        <f t="shared" ref="G4:G15" si="0">SUM(E4*F4)</f>
        <v>0</v>
      </c>
    </row>
    <row r="5" spans="1:7" x14ac:dyDescent="0.25">
      <c r="A5" s="1">
        <v>2</v>
      </c>
      <c r="B5" s="7" t="s">
        <v>4</v>
      </c>
      <c r="C5" s="3"/>
      <c r="D5" s="4" t="s">
        <v>5</v>
      </c>
      <c r="E5" s="5">
        <v>441</v>
      </c>
      <c r="F5" s="8"/>
      <c r="G5" s="6">
        <f t="shared" si="0"/>
        <v>0</v>
      </c>
    </row>
    <row r="6" spans="1:7" x14ac:dyDescent="0.25">
      <c r="A6" s="1">
        <v>3</v>
      </c>
      <c r="B6" s="7" t="s">
        <v>6</v>
      </c>
      <c r="C6" s="3"/>
      <c r="D6" s="4" t="s">
        <v>5</v>
      </c>
      <c r="E6" s="5">
        <v>441</v>
      </c>
      <c r="F6" s="8"/>
      <c r="G6" s="6">
        <f t="shared" si="0"/>
        <v>0</v>
      </c>
    </row>
    <row r="7" spans="1:7" x14ac:dyDescent="0.25">
      <c r="A7" s="1">
        <v>4</v>
      </c>
      <c r="B7" s="7" t="s">
        <v>7</v>
      </c>
      <c r="C7" s="3"/>
      <c r="D7" s="4" t="s">
        <v>8</v>
      </c>
      <c r="E7" s="5">
        <v>156</v>
      </c>
      <c r="F7" s="8"/>
      <c r="G7" s="6">
        <f t="shared" si="0"/>
        <v>0</v>
      </c>
    </row>
    <row r="8" spans="1:7" x14ac:dyDescent="0.25">
      <c r="A8" s="1">
        <v>5</v>
      </c>
      <c r="B8" s="7" t="s">
        <v>9</v>
      </c>
      <c r="C8" s="3"/>
      <c r="D8" s="4" t="s">
        <v>8</v>
      </c>
      <c r="E8" s="6">
        <v>116</v>
      </c>
      <c r="F8" s="8"/>
      <c r="G8" s="6">
        <f t="shared" si="0"/>
        <v>0</v>
      </c>
    </row>
    <row r="9" spans="1:7" x14ac:dyDescent="0.25">
      <c r="A9" s="1">
        <v>6</v>
      </c>
      <c r="B9" s="7" t="s">
        <v>10</v>
      </c>
      <c r="C9" s="3"/>
      <c r="D9" s="4" t="s">
        <v>11</v>
      </c>
      <c r="E9" s="5">
        <v>116</v>
      </c>
      <c r="F9" s="8"/>
      <c r="G9" s="6">
        <f t="shared" si="0"/>
        <v>0</v>
      </c>
    </row>
    <row r="10" spans="1:7" x14ac:dyDescent="0.25">
      <c r="A10" s="1">
        <v>7</v>
      </c>
      <c r="B10" s="7" t="s">
        <v>12</v>
      </c>
      <c r="C10" s="3"/>
      <c r="D10" s="4" t="s">
        <v>8</v>
      </c>
      <c r="E10" s="5">
        <v>38</v>
      </c>
      <c r="F10" s="8"/>
      <c r="G10" s="6">
        <f t="shared" si="0"/>
        <v>0</v>
      </c>
    </row>
    <row r="11" spans="1:7" x14ac:dyDescent="0.25">
      <c r="A11" s="1">
        <v>8</v>
      </c>
      <c r="B11" s="7" t="s">
        <v>13</v>
      </c>
      <c r="C11" s="3"/>
      <c r="D11" s="4" t="s">
        <v>11</v>
      </c>
      <c r="E11" s="5">
        <v>38</v>
      </c>
      <c r="F11" s="8"/>
      <c r="G11" s="6">
        <f t="shared" si="0"/>
        <v>0</v>
      </c>
    </row>
    <row r="12" spans="1:7" x14ac:dyDescent="0.25">
      <c r="A12" s="1">
        <v>9</v>
      </c>
      <c r="B12" s="7" t="s">
        <v>14</v>
      </c>
      <c r="C12" s="3"/>
      <c r="D12" s="4" t="s">
        <v>5</v>
      </c>
      <c r="E12" s="5">
        <v>441</v>
      </c>
      <c r="F12" s="8"/>
      <c r="G12" s="6">
        <f t="shared" si="0"/>
        <v>0</v>
      </c>
    </row>
    <row r="13" spans="1:7" x14ac:dyDescent="0.25">
      <c r="A13" s="1">
        <v>10</v>
      </c>
      <c r="B13" s="7" t="s">
        <v>15</v>
      </c>
      <c r="C13" s="3"/>
      <c r="D13" s="4" t="s">
        <v>5</v>
      </c>
      <c r="E13" s="5">
        <v>441</v>
      </c>
      <c r="F13" s="8"/>
      <c r="G13" s="6">
        <f t="shared" si="0"/>
        <v>0</v>
      </c>
    </row>
    <row r="14" spans="1:7" x14ac:dyDescent="0.25">
      <c r="A14" s="1">
        <v>11</v>
      </c>
      <c r="B14" s="7" t="s">
        <v>16</v>
      </c>
      <c r="C14" s="3"/>
      <c r="D14" s="4" t="s">
        <v>5</v>
      </c>
      <c r="E14" s="5">
        <v>441</v>
      </c>
      <c r="F14" s="8"/>
      <c r="G14" s="6">
        <f t="shared" si="0"/>
        <v>0</v>
      </c>
    </row>
    <row r="15" spans="1:7" x14ac:dyDescent="0.25">
      <c r="A15" s="1">
        <v>12</v>
      </c>
      <c r="B15" s="7" t="s">
        <v>17</v>
      </c>
      <c r="C15" s="3"/>
      <c r="D15" s="4" t="s">
        <v>8</v>
      </c>
      <c r="E15" s="5">
        <v>279</v>
      </c>
      <c r="F15" s="8"/>
      <c r="G15" s="6">
        <f t="shared" si="0"/>
        <v>0</v>
      </c>
    </row>
    <row r="16" spans="1:7" x14ac:dyDescent="0.25">
      <c r="A16" s="1"/>
      <c r="B16" s="7"/>
      <c r="C16" s="9" t="s">
        <v>18</v>
      </c>
      <c r="D16" s="4"/>
      <c r="E16" s="5"/>
      <c r="F16" s="8"/>
      <c r="G16" s="10">
        <f>SUM(G4:G15)</f>
        <v>0</v>
      </c>
    </row>
    <row r="17" spans="1:7" x14ac:dyDescent="0.25">
      <c r="A17" s="1"/>
      <c r="B17" s="7"/>
      <c r="C17" s="3"/>
      <c r="D17" s="4"/>
      <c r="E17" s="5"/>
      <c r="F17" s="8"/>
      <c r="G17" s="6"/>
    </row>
    <row r="18" spans="1:7" x14ac:dyDescent="0.25">
      <c r="A18" s="1"/>
      <c r="B18" s="2" t="s">
        <v>19</v>
      </c>
      <c r="C18" s="3"/>
      <c r="D18" s="4"/>
      <c r="E18" s="5"/>
      <c r="F18" s="8"/>
      <c r="G18" s="6"/>
    </row>
    <row r="19" spans="1:7" x14ac:dyDescent="0.25">
      <c r="A19" s="1">
        <v>1</v>
      </c>
      <c r="B19" s="7" t="s">
        <v>20</v>
      </c>
      <c r="C19" s="3"/>
      <c r="D19" s="4" t="s">
        <v>21</v>
      </c>
      <c r="E19" s="5">
        <v>1</v>
      </c>
      <c r="F19" s="8"/>
      <c r="G19" s="6">
        <f t="shared" ref="G19:G26" si="1">SUM(E19*F19)</f>
        <v>0</v>
      </c>
    </row>
    <row r="20" spans="1:7" x14ac:dyDescent="0.25">
      <c r="A20" s="1">
        <v>2</v>
      </c>
      <c r="B20" s="7" t="s">
        <v>22</v>
      </c>
      <c r="C20" s="3"/>
      <c r="D20" s="4" t="s">
        <v>5</v>
      </c>
      <c r="E20" s="5">
        <v>946.5</v>
      </c>
      <c r="F20" s="8"/>
      <c r="G20" s="6">
        <f t="shared" si="1"/>
        <v>0</v>
      </c>
    </row>
    <row r="21" spans="1:7" x14ac:dyDescent="0.25">
      <c r="A21" s="1">
        <v>3</v>
      </c>
      <c r="B21" s="7" t="s">
        <v>23</v>
      </c>
      <c r="C21" s="3"/>
      <c r="D21" s="4" t="s">
        <v>24</v>
      </c>
      <c r="E21" s="5">
        <v>10</v>
      </c>
      <c r="F21" s="8"/>
      <c r="G21" s="6">
        <f t="shared" si="1"/>
        <v>0</v>
      </c>
    </row>
    <row r="22" spans="1:7" x14ac:dyDescent="0.25">
      <c r="A22" s="1">
        <v>4</v>
      </c>
      <c r="B22" s="7" t="s">
        <v>25</v>
      </c>
      <c r="C22" s="3"/>
      <c r="D22" s="4" t="s">
        <v>5</v>
      </c>
      <c r="E22" s="5">
        <v>946.5</v>
      </c>
      <c r="F22" s="8"/>
      <c r="G22" s="6">
        <f t="shared" si="1"/>
        <v>0</v>
      </c>
    </row>
    <row r="23" spans="1:7" x14ac:dyDescent="0.25">
      <c r="A23" s="1">
        <v>5</v>
      </c>
      <c r="B23" s="7" t="s">
        <v>26</v>
      </c>
      <c r="C23" s="3"/>
      <c r="D23" s="4" t="s">
        <v>5</v>
      </c>
      <c r="E23" s="5">
        <v>946.5</v>
      </c>
      <c r="F23" s="8"/>
      <c r="G23" s="6">
        <f t="shared" si="1"/>
        <v>0</v>
      </c>
    </row>
    <row r="24" spans="1:7" x14ac:dyDescent="0.25">
      <c r="A24" s="1">
        <v>6</v>
      </c>
      <c r="B24" s="7" t="s">
        <v>27</v>
      </c>
      <c r="C24" s="3"/>
      <c r="D24" s="4" t="s">
        <v>5</v>
      </c>
      <c r="E24" s="5">
        <v>946.5</v>
      </c>
      <c r="F24" s="8"/>
      <c r="G24" s="6">
        <f t="shared" si="1"/>
        <v>0</v>
      </c>
    </row>
    <row r="25" spans="1:7" x14ac:dyDescent="0.25">
      <c r="A25" s="1">
        <v>7</v>
      </c>
      <c r="B25" s="7" t="s">
        <v>28</v>
      </c>
      <c r="C25" s="3"/>
      <c r="D25" s="4" t="s">
        <v>5</v>
      </c>
      <c r="E25" s="5">
        <v>946.5</v>
      </c>
      <c r="F25" s="8"/>
      <c r="G25" s="6">
        <f t="shared" si="1"/>
        <v>0</v>
      </c>
    </row>
    <row r="26" spans="1:7" x14ac:dyDescent="0.25">
      <c r="A26" s="1">
        <v>8</v>
      </c>
      <c r="B26" s="7" t="s">
        <v>29</v>
      </c>
      <c r="C26" s="3"/>
      <c r="D26" s="4" t="s">
        <v>11</v>
      </c>
      <c r="E26" s="5">
        <v>17</v>
      </c>
      <c r="F26" s="8"/>
      <c r="G26" s="6">
        <f t="shared" si="1"/>
        <v>0</v>
      </c>
    </row>
    <row r="27" spans="1:7" x14ac:dyDescent="0.25">
      <c r="A27" s="1">
        <v>9</v>
      </c>
      <c r="B27" s="7" t="s">
        <v>30</v>
      </c>
      <c r="C27" s="3"/>
      <c r="D27" s="4" t="s">
        <v>5</v>
      </c>
      <c r="E27" s="5">
        <v>946.5</v>
      </c>
      <c r="F27" s="8"/>
      <c r="G27" s="6">
        <f>SUM(E27*F27)</f>
        <v>0</v>
      </c>
    </row>
    <row r="28" spans="1:7" x14ac:dyDescent="0.25">
      <c r="A28" s="1">
        <v>10</v>
      </c>
      <c r="B28" s="7" t="s">
        <v>31</v>
      </c>
      <c r="C28" s="3"/>
      <c r="D28" s="4" t="s">
        <v>5</v>
      </c>
      <c r="E28" s="5">
        <v>946.5</v>
      </c>
      <c r="F28" s="8"/>
      <c r="G28" s="6">
        <f>SUM(E28*F28)</f>
        <v>0</v>
      </c>
    </row>
    <row r="29" spans="1:7" x14ac:dyDescent="0.25">
      <c r="A29" s="1">
        <v>11</v>
      </c>
      <c r="B29" s="7" t="s">
        <v>32</v>
      </c>
      <c r="C29" s="3"/>
      <c r="D29" s="4" t="s">
        <v>5</v>
      </c>
      <c r="E29" s="5">
        <v>946.5</v>
      </c>
      <c r="F29" s="8"/>
      <c r="G29" s="6">
        <f>SUM(E29*F29)</f>
        <v>0</v>
      </c>
    </row>
    <row r="30" spans="1:7" x14ac:dyDescent="0.25">
      <c r="A30" s="1"/>
      <c r="B30" s="7"/>
      <c r="C30" s="9" t="s">
        <v>18</v>
      </c>
      <c r="D30" s="4"/>
      <c r="E30" s="5"/>
      <c r="F30" s="8"/>
      <c r="G30" s="10">
        <f>SUM(G19:G29)</f>
        <v>0</v>
      </c>
    </row>
    <row r="31" spans="1:7" x14ac:dyDescent="0.25">
      <c r="A31" s="13" t="s">
        <v>33</v>
      </c>
      <c r="B31" s="14"/>
      <c r="C31" s="15"/>
      <c r="D31" s="16"/>
      <c r="E31" s="17"/>
      <c r="F31" s="18"/>
      <c r="G31" s="19">
        <f>SUM(G30+G16)</f>
        <v>0</v>
      </c>
    </row>
    <row r="32" spans="1:7" x14ac:dyDescent="0.25">
      <c r="A32" s="20" t="s">
        <v>34</v>
      </c>
      <c r="B32" s="21"/>
      <c r="C32" s="22"/>
      <c r="D32" s="23"/>
      <c r="E32" s="24"/>
      <c r="F32" s="25"/>
      <c r="G32" s="26">
        <f>G31*0.2</f>
        <v>0</v>
      </c>
    </row>
    <row r="33" spans="1:7" x14ac:dyDescent="0.25">
      <c r="A33" s="27" t="s">
        <v>35</v>
      </c>
      <c r="B33" s="28"/>
      <c r="C33" s="29"/>
      <c r="D33" s="30"/>
      <c r="E33" s="31"/>
      <c r="F33" s="32"/>
      <c r="G33" s="33">
        <f>G31+G32</f>
        <v>0</v>
      </c>
    </row>
    <row r="35" spans="1:7" x14ac:dyDescent="0.25">
      <c r="A35" s="58" t="s">
        <v>44</v>
      </c>
    </row>
    <row r="36" spans="1:7" x14ac:dyDescent="0.25">
      <c r="A36" s="1"/>
      <c r="B36" s="34" t="s">
        <v>19</v>
      </c>
      <c r="C36" s="35"/>
      <c r="D36" s="11" t="s">
        <v>37</v>
      </c>
      <c r="E36" s="12" t="s">
        <v>38</v>
      </c>
      <c r="F36" s="11" t="s">
        <v>39</v>
      </c>
      <c r="G36" s="11" t="s">
        <v>40</v>
      </c>
    </row>
    <row r="37" spans="1:7" x14ac:dyDescent="0.25">
      <c r="A37" s="1">
        <v>1</v>
      </c>
      <c r="B37" s="7" t="s">
        <v>20</v>
      </c>
      <c r="C37" s="3"/>
      <c r="D37" s="4" t="s">
        <v>21</v>
      </c>
      <c r="E37" s="5">
        <v>1</v>
      </c>
      <c r="F37" s="8"/>
      <c r="G37" s="6">
        <f t="shared" ref="G37:G43" si="2">SUM(E37*F37)</f>
        <v>0</v>
      </c>
    </row>
    <row r="38" spans="1:7" x14ac:dyDescent="0.25">
      <c r="A38" s="1">
        <v>2</v>
      </c>
      <c r="B38" s="7" t="s">
        <v>42</v>
      </c>
      <c r="C38" s="3"/>
      <c r="D38" s="4" t="s">
        <v>5</v>
      </c>
      <c r="E38" s="5">
        <v>876</v>
      </c>
      <c r="F38" s="8"/>
      <c r="G38" s="6">
        <f t="shared" si="2"/>
        <v>0</v>
      </c>
    </row>
    <row r="39" spans="1:7" x14ac:dyDescent="0.25">
      <c r="A39" s="1">
        <v>3</v>
      </c>
      <c r="B39" s="7" t="s">
        <v>27</v>
      </c>
      <c r="C39" s="3"/>
      <c r="D39" s="4" t="s">
        <v>5</v>
      </c>
      <c r="E39" s="5">
        <v>876</v>
      </c>
      <c r="F39" s="8"/>
      <c r="G39" s="6">
        <f t="shared" si="2"/>
        <v>0</v>
      </c>
    </row>
    <row r="40" spans="1:7" x14ac:dyDescent="0.25">
      <c r="A40" s="1">
        <v>4</v>
      </c>
      <c r="B40" s="7" t="s">
        <v>43</v>
      </c>
      <c r="C40" s="3"/>
      <c r="D40" s="4" t="s">
        <v>11</v>
      </c>
      <c r="E40" s="5">
        <v>18</v>
      </c>
      <c r="F40" s="8"/>
      <c r="G40" s="6">
        <f t="shared" si="2"/>
        <v>0</v>
      </c>
    </row>
    <row r="41" spans="1:7" x14ac:dyDescent="0.25">
      <c r="A41" s="1">
        <v>5</v>
      </c>
      <c r="B41" s="7" t="s">
        <v>30</v>
      </c>
      <c r="C41" s="3"/>
      <c r="D41" s="4" t="s">
        <v>5</v>
      </c>
      <c r="E41" s="5">
        <v>876</v>
      </c>
      <c r="F41" s="8"/>
      <c r="G41" s="6">
        <f t="shared" si="2"/>
        <v>0</v>
      </c>
    </row>
    <row r="42" spans="1:7" x14ac:dyDescent="0.25">
      <c r="A42" s="1">
        <v>6</v>
      </c>
      <c r="B42" s="7" t="s">
        <v>31</v>
      </c>
      <c r="C42" s="3"/>
      <c r="D42" s="4" t="s">
        <v>5</v>
      </c>
      <c r="E42" s="5">
        <v>876</v>
      </c>
      <c r="F42" s="8"/>
      <c r="G42" s="6">
        <f t="shared" si="2"/>
        <v>0</v>
      </c>
    </row>
    <row r="43" spans="1:7" x14ac:dyDescent="0.25">
      <c r="A43" s="1">
        <v>7</v>
      </c>
      <c r="B43" s="7" t="s">
        <v>32</v>
      </c>
      <c r="C43" s="3"/>
      <c r="D43" s="4" t="s">
        <v>5</v>
      </c>
      <c r="E43" s="5">
        <v>876</v>
      </c>
      <c r="F43" s="8"/>
      <c r="G43" s="6">
        <f t="shared" si="2"/>
        <v>0</v>
      </c>
    </row>
    <row r="44" spans="1:7" x14ac:dyDescent="0.25">
      <c r="A44" s="1"/>
      <c r="B44" s="7"/>
      <c r="C44" s="9" t="s">
        <v>0</v>
      </c>
      <c r="D44" s="4"/>
      <c r="E44" s="5"/>
      <c r="F44" s="8"/>
      <c r="G44" s="10" t="s">
        <v>0</v>
      </c>
    </row>
    <row r="45" spans="1:7" x14ac:dyDescent="0.25">
      <c r="A45" s="1" t="s">
        <v>0</v>
      </c>
      <c r="B45" s="7" t="s">
        <v>0</v>
      </c>
      <c r="C45" s="3" t="s">
        <v>0</v>
      </c>
      <c r="D45" s="4" t="s">
        <v>0</v>
      </c>
      <c r="E45" s="5" t="s">
        <v>0</v>
      </c>
      <c r="F45" s="8" t="s">
        <v>0</v>
      </c>
      <c r="G45" s="6" t="s">
        <v>0</v>
      </c>
    </row>
    <row r="46" spans="1:7" x14ac:dyDescent="0.25">
      <c r="A46" s="37" t="s">
        <v>33</v>
      </c>
      <c r="B46" s="38"/>
      <c r="C46" s="39"/>
      <c r="D46" s="40"/>
      <c r="E46" s="41"/>
      <c r="F46" s="42"/>
      <c r="G46" s="43">
        <f>SUM(G37:G45)</f>
        <v>0</v>
      </c>
    </row>
    <row r="47" spans="1:7" x14ac:dyDescent="0.25">
      <c r="A47" s="44" t="s">
        <v>34</v>
      </c>
      <c r="B47" s="45"/>
      <c r="C47" s="46"/>
      <c r="D47" s="47"/>
      <c r="E47" s="48"/>
      <c r="F47" s="49"/>
      <c r="G47" s="50">
        <f>G46*0.2</f>
        <v>0</v>
      </c>
    </row>
    <row r="48" spans="1:7" x14ac:dyDescent="0.25">
      <c r="A48" s="51" t="s">
        <v>35</v>
      </c>
      <c r="B48" s="52"/>
      <c r="C48" s="53"/>
      <c r="D48" s="54"/>
      <c r="E48" s="55"/>
      <c r="F48" s="56"/>
      <c r="G48" s="57">
        <f>G46+G47</f>
        <v>0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soukup</dc:creator>
  <cp:lastModifiedBy>soukup</cp:lastModifiedBy>
  <cp:lastPrinted>2012-10-22T10:55:30Z</cp:lastPrinted>
  <dcterms:created xsi:type="dcterms:W3CDTF">2012-10-16T07:52:18Z</dcterms:created>
  <dcterms:modified xsi:type="dcterms:W3CDTF">2012-10-22T10:56:14Z</dcterms:modified>
</cp:coreProperties>
</file>